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_ISKOLA\04_TANÍTÁS\10_KISKUNHALAS\==2017-2018\Óralátogatásra\"/>
    </mc:Choice>
  </mc:AlternateContent>
  <bookViews>
    <workbookView xWindow="0" yWindow="0" windowWidth="7065" windowHeight="4860" activeTab="4"/>
  </bookViews>
  <sheets>
    <sheet name="2012" sheetId="2" r:id="rId1"/>
    <sheet name="Fogysztás" sheetId="1" r:id="rId2"/>
    <sheet name="Lángos" sheetId="3" r:id="rId3"/>
    <sheet name="Posta" sheetId="4" r:id="rId4"/>
    <sheet name="Vérnyomás" sheetId="5" r:id="rId5"/>
  </sheets>
  <definedNames>
    <definedName name="_xlnm._FilterDatabase" localSheetId="3" hidden="1">Posta!$A$1:$E$38</definedName>
    <definedName name="_xlnm._FilterDatabase" localSheetId="4" hidden="1">Vérnyomás!$A$1:$E$366</definedName>
    <definedName name="Feltetelek" localSheetId="4">Vérnyomás!$L$1:$P$2</definedName>
    <definedName name="_xlnm.Extract" localSheetId="3">Posta!#REF!</definedName>
    <definedName name="_xlnm.Extract" localSheetId="4">Vérnyomás!$L$3:$P$3</definedName>
    <definedName name="_xlnm.Criteria" localSheetId="3">Posta!$J$1:$J$2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H6" i="5"/>
  <c r="J5" i="5"/>
  <c r="I5" i="5"/>
  <c r="H5" i="5"/>
  <c r="J4" i="5"/>
  <c r="I4" i="5"/>
  <c r="H4" i="5"/>
  <c r="J3" i="5"/>
  <c r="I3" i="5"/>
  <c r="H3" i="5"/>
  <c r="E38" i="4" l="1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K6" i="4" l="1"/>
  <c r="N25" i="2" l="1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P24" i="2" l="1"/>
  <c r="D41" i="1" l="1"/>
  <c r="B41" i="1"/>
</calcChain>
</file>

<file path=xl/sharedStrings.xml><?xml version="1.0" encoding="utf-8"?>
<sst xmlns="http://schemas.openxmlformats.org/spreadsheetml/2006/main" count="161" uniqueCount="145">
  <si>
    <t>Azonosító</t>
  </si>
  <si>
    <t>Hengerűrtartalom</t>
  </si>
  <si>
    <t>Gyártás éve</t>
  </si>
  <si>
    <t>Megtett út</t>
  </si>
  <si>
    <t>Átlagfogyasztás</t>
  </si>
  <si>
    <t>Fogyasztott üzemanyag</t>
  </si>
  <si>
    <t>Kor</t>
  </si>
  <si>
    <t>Állapot</t>
  </si>
  <si>
    <t>C-13</t>
  </si>
  <si>
    <t>C-78</t>
  </si>
  <si>
    <t>D-66</t>
  </si>
  <si>
    <t>B-82</t>
  </si>
  <si>
    <t>B-92</t>
  </si>
  <si>
    <t>B-47</t>
  </si>
  <si>
    <t>B-48</t>
  </si>
  <si>
    <t>D-35</t>
  </si>
  <si>
    <t>B-52</t>
  </si>
  <si>
    <t>C-88</t>
  </si>
  <si>
    <t>B-38</t>
  </si>
  <si>
    <t>C-31</t>
  </si>
  <si>
    <t>C-79</t>
  </si>
  <si>
    <t>D-44</t>
  </si>
  <si>
    <t>B-43</t>
  </si>
  <si>
    <t>B-53</t>
  </si>
  <si>
    <t>B-41</t>
  </si>
  <si>
    <t>C-42</t>
  </si>
  <si>
    <t>B-75</t>
  </si>
  <si>
    <t>C-36</t>
  </si>
  <si>
    <t>D-74</t>
  </si>
  <si>
    <t>B-86</t>
  </si>
  <si>
    <t>B-17</t>
  </si>
  <si>
    <t>B-14</t>
  </si>
  <si>
    <t>B-39</t>
  </si>
  <si>
    <t>C-51</t>
  </si>
  <si>
    <t>B-27</t>
  </si>
  <si>
    <t>D-12</t>
  </si>
  <si>
    <t>C-77</t>
  </si>
  <si>
    <t>C-73</t>
  </si>
  <si>
    <t>D-34</t>
  </si>
  <si>
    <t>D-18</t>
  </si>
  <si>
    <t>C-87</t>
  </si>
  <si>
    <t>B-91</t>
  </si>
  <si>
    <t>B-37</t>
  </si>
  <si>
    <t>C-24</t>
  </si>
  <si>
    <t>B-24</t>
  </si>
  <si>
    <t>C-68</t>
  </si>
  <si>
    <t>Legtöbb út</t>
  </si>
  <si>
    <t>Átlagos út</t>
  </si>
  <si>
    <t>Darab</t>
  </si>
  <si>
    <t>Fogyasztás
liter/100 lm</t>
  </si>
  <si>
    <t>Hengerűrtartalom
cm3</t>
  </si>
  <si>
    <t>2012.</t>
  </si>
  <si>
    <t>Megye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</si>
  <si>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</si>
  <si>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</si>
  <si>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</si>
  <si>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</si>
  <si>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</si>
  <si>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</si>
  <si>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</si>
  <si>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</si>
  <si>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</si>
  <si>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</si>
  <si>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</si>
  <si>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</si>
  <si>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Összesen</t>
  </si>
  <si>
    <t>Országos évi %</t>
  </si>
  <si>
    <t>Régió</t>
  </si>
  <si>
    <t>Budapest</t>
  </si>
  <si>
    <t>Országos</t>
  </si>
  <si>
    <t>Baranya</t>
  </si>
  <si>
    <t>Bács</t>
  </si>
  <si>
    <t>Békés</t>
  </si>
  <si>
    <t>Borsod</t>
  </si>
  <si>
    <t>Észak-Alföld</t>
  </si>
  <si>
    <t>Csongrád</t>
  </si>
  <si>
    <t>Észak-Magyarország</t>
  </si>
  <si>
    <t>Fejér</t>
  </si>
  <si>
    <t>Dél-Alföld</t>
  </si>
  <si>
    <t>Győr</t>
  </si>
  <si>
    <t>Dél-Dunántúl</t>
  </si>
  <si>
    <t>Hajdú</t>
  </si>
  <si>
    <t>Közép-Dunántúl</t>
  </si>
  <si>
    <t>Heves</t>
  </si>
  <si>
    <t>Közép-Magyarország</t>
  </si>
  <si>
    <t>Komárom</t>
  </si>
  <si>
    <t>Nyugat-Dunántúl</t>
  </si>
  <si>
    <t>Nógrád</t>
  </si>
  <si>
    <t>Pest</t>
  </si>
  <si>
    <t>Somogy</t>
  </si>
  <si>
    <t>Szabolcs</t>
  </si>
  <si>
    <t>Szolnok</t>
  </si>
  <si>
    <t>Tolna</t>
  </si>
  <si>
    <t>Vas</t>
  </si>
  <si>
    <t>Veszprém</t>
  </si>
  <si>
    <t>Zala</t>
  </si>
  <si>
    <t>Átlag</t>
  </si>
  <si>
    <t>Legtöbb baleset</t>
  </si>
  <si>
    <t>Lángos kódja</t>
  </si>
  <si>
    <t>Rendelés</t>
  </si>
  <si>
    <t>Kedvezménnyel</t>
  </si>
  <si>
    <t>Fizetendő</t>
  </si>
  <si>
    <t>Fajta</t>
  </si>
  <si>
    <t>Kód</t>
  </si>
  <si>
    <t>Ár</t>
  </si>
  <si>
    <t>Sima</t>
  </si>
  <si>
    <t>Tejfölös</t>
  </si>
  <si>
    <t>Sajtos</t>
  </si>
  <si>
    <t>Sajtos-tejfölös</t>
  </si>
  <si>
    <t>Káposztás</t>
  </si>
  <si>
    <t>Brindzás</t>
  </si>
  <si>
    <t>Sorszám</t>
  </si>
  <si>
    <t>Érkezés</t>
  </si>
  <si>
    <t>Szolgáltatás</t>
  </si>
  <si>
    <t>Távozás</t>
  </si>
  <si>
    <t>Hivatalban töltött idő</t>
  </si>
  <si>
    <t>levél</t>
  </si>
  <si>
    <t>csomag</t>
  </si>
  <si>
    <t>pénzügy</t>
  </si>
  <si>
    <t>Ügyfelek száma</t>
  </si>
  <si>
    <t>Átlagos hivatali idő</t>
  </si>
  <si>
    <t>Maximális idő</t>
  </si>
  <si>
    <t>Sorszáma</t>
  </si>
  <si>
    <t>Szolgáltatása</t>
  </si>
  <si>
    <r>
      <rPr>
        <b/>
        <i/>
        <sz val="11"/>
        <color theme="1"/>
        <rFont val="Calibri"/>
        <family val="2"/>
        <charset val="238"/>
        <scheme val="minor"/>
      </rPr>
      <t>A táblázat a 8 és 9 óra között postára érkező ügyféladatokat rögzítette, az ügyfél sorszámát, az érkezés és távozás idejét.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Feladat: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A sorszám alapján határozza meg, hogy melyik ügyfél milyen szolgáltatást választott. Függvény segítségével irassa ki a C oszlopba. Ehhez használja fel a G6:H9 tartományt.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A H3:J3 tartományban, másolható képlet segítségével határozza meg az egyes szolgáltatásokat választók számát!
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A H4:J4 tartományban pedig határozza meg, hogy szolgáltatástípusonként mennyi a vizsgált időpontban az átlagos, hivatalban töltött idő!
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A K6-os cellában a hivatalban eltöltött legtöbb idő szerpel. A K7-es cellába határozza meg, hogy melyik sorszámú ügyfél várakozott ilyen hosszú ideig! A K8-as cellába pedig azt, hogy melyik szolgáltatást választotta!</t>
    </r>
  </si>
  <si>
    <t>Legbiztonságosabb megye</t>
  </si>
  <si>
    <t>Második legbiztonságosabb megye</t>
  </si>
  <si>
    <t>Második legkevésbé biztonságos megye</t>
  </si>
  <si>
    <r>
      <rPr>
        <b/>
        <i/>
        <sz val="11"/>
        <color theme="1"/>
        <rFont val="Calibri"/>
        <family val="2"/>
        <charset val="238"/>
        <scheme val="minor"/>
      </rPr>
      <t>A tábla a 2012-ben okozott ittas balesetek számát mutatja havi szinten megyékre lebontva.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Feladat: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Készítsen másolható képletet a P oszlopba, amely kiszámítja, hogy az országos értékekhez képest  a balesetek hány százaléka történik az adott megyében! Függvény segítségével alakítsa ki, hogy 2 tizedesjegy jelenjen meg az eredményben.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Magyarország megyéit 7 régióba soroljuk. Számoltassa össze másolható függvény segítségével, hogy melyik régióban mennyi volt az ittas balesetek száma!
</t>
    </r>
    <r>
      <rPr>
        <b/>
        <sz val="11"/>
        <color theme="1"/>
        <rFont val="Calibri"/>
        <family val="2"/>
        <charset val="238"/>
        <scheme val="minor"/>
      </rPr>
      <t xml:space="preserve">3. Ne használjon segédszámítást az alábbi feladatoknál!
- </t>
    </r>
    <r>
      <rPr>
        <sz val="11"/>
        <color theme="1"/>
        <rFont val="Calibri"/>
        <family val="2"/>
        <charset val="238"/>
        <scheme val="minor"/>
      </rPr>
      <t xml:space="preserve">A P25-ös cellába kerüljön annak a megyének a neve, ahol a legtöbb ittas balesetet okozták a 2012-es évben! 
- A P26-os cellába kerüljön annak a megyének a neve, ahol a legkevesebb ittas balesetet okozták a 2012-es évben! 
- A P27-es cellába kerüljön annak a megyének a neve, amelyik a második legbiztonságosabb megyénk, az ittas baleseteket tekintve!
- A P28-as cellába kerüljön annak a megyének a neve, amelyik a második legkevésbé biztonságos megyénk, az ittas baleseteket tekintve!
</t>
    </r>
    <r>
      <rPr>
        <b/>
        <sz val="11"/>
        <color theme="1"/>
        <rFont val="Calibri"/>
        <family val="2"/>
        <charset val="238"/>
        <scheme val="minor"/>
      </rPr>
      <t/>
    </r>
  </si>
  <si>
    <t>dátum</t>
  </si>
  <si>
    <t>szisztolé</t>
  </si>
  <si>
    <t>diasztolé</t>
  </si>
  <si>
    <t>pulzus</t>
  </si>
  <si>
    <t>meghaladja</t>
  </si>
  <si>
    <t>Határérték</t>
  </si>
  <si>
    <t>Legnagyobb érték</t>
  </si>
  <si>
    <t>Legkisebb érték</t>
  </si>
  <si>
    <t>Határértéket meghaladta</t>
  </si>
  <si>
    <t>Legnagyobb érték dátuma</t>
  </si>
  <si>
    <t>Nincs mérés</t>
  </si>
  <si>
    <t>Hányszor haladta meg</t>
  </si>
  <si>
    <t>Hány százalékban</t>
  </si>
  <si>
    <r>
      <rPr>
        <b/>
        <i/>
        <sz val="11"/>
        <color theme="1"/>
        <rFont val="Calibri"/>
        <family val="2"/>
        <charset val="238"/>
        <scheme val="minor"/>
      </rPr>
      <t>Egy lángossütő egész napi rendeléseit és összesítéseit mutatja az alábbi tábla.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Feladat: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A C oszlopba készítsen másolható képletet, ami azt határozza meg, hogy hány lángos árát kell kifizetni. Amennyiben ötnél több lángosra adják le a rendelést, akkor 10% kedvezmény jár az 5 feletti darabszámból! (Vagyis, ha valaki 10 lángost vesz, akkor 5 lángosra darabonként kap 10% kedvezményt)
A cellákban jelenjen meg a "db" szó az értékek mellett.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A D oszlopba számolja ki függvény segítségével az ártáblázat és a kedvezményes darabszám figyelembevételével a fizetendő összeget. Jelenjen meg a cellában a Ft formátum is.
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Az I oszlopban másolható függvénnyel adja meg, hogy a rögzített adatok alapján melyik fajtából mennyit adtak el a nap folyamán.</t>
    </r>
  </si>
  <si>
    <r>
      <rPr>
        <b/>
        <i/>
        <sz val="12"/>
        <color theme="1"/>
        <rFont val="Calibri"/>
        <family val="2"/>
        <charset val="238"/>
        <scheme val="minor"/>
      </rPr>
      <t>Egy szállítmányozással foglalkozó cég gépjármű nyílvántartását tartalmazza a munkalap.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2"/>
        <color theme="1"/>
        <rFont val="Calibri"/>
        <family val="2"/>
        <charset val="238"/>
        <scheme val="minor"/>
      </rPr>
      <t>Feladatok: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 B41-es cellába határozza meg, hogy melyik a legtöbbet futott jármű azonosítója!
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A B45:B51 cellákban, másolható képlet segítségével határozza meg, hány darab olyan jármű van, ami a jelzett évben készült!
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Az E oszlopban másolható képlet segítségével határozza meg az egyes gépjárművek fogyasztását. Ehhez a J1:K5 tartományt használja fel, amelyben láthatja a különböző hengerűrtartalmú járművek jellemző fogyasztását.
A cellában megjelenő adatok mellett jelenjen meg a "l/100 km" szöveg!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A G oszlopban határozza meg a járművek életkorát. A másolható képletet úgy készítse el, hogy a táblázatot a következő évben megnyitva is a helyes értéket mutassa. A cellában megjelenő adatok mellett jelenjen meg az "év" szöveg!
</t>
    </r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. A H oszlopban minden jármű mellett jelenjen az újszerű vagy a cserélendő szó. Újszerű a jármű ha legfeljebb 15 000 km-t futott. Cserlélendő, ha már legalább 250 000 km-t megtett. Ha egyik kategóriába se tartozik, akkor a cella maradjon üres!</t>
    </r>
  </si>
  <si>
    <r>
      <rPr>
        <b/>
        <i/>
        <sz val="11"/>
        <color theme="1"/>
        <rFont val="Calibri"/>
        <family val="2"/>
        <charset val="238"/>
        <scheme val="minor"/>
      </rPr>
      <t>Magas vérnyomásban szenvedő, gyógyszerrel kezelt beteg vérnyomás naplóját látja.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Feladat: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Másolható képlet segítségével jelenjen meg az igen szó az E oszlop celláiban, de csak abban az esetben, ha az adott napon mért szisztolés és diaszolés nyomás egyaránt meghaladta a határértéket! Egyébként a cella tartalma maradjon üres!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Másolható képlet segítségével irassa ki a legnagyobb értékek dátumát a 7 sor megfelelő celláiba. Az értékek dátum formátumban jelenjenek meg!
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Hány napon nem mérte a beteg a vérnyomását (szisztolé)? Függvény segítségével határozza meg a H9-es cellába!
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 xml:space="preserve">Az E oszlopban megjelenített adatok segítségével a H10-es cellában jelenítse meg, hogy hányszor haladta meg a határértékeket.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A H11-es cella pedig azt mutassa meg, hogy ez hány százaléka az összes mérésnek!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</si>
</sst>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0&quot; cm³&quot;"/>
    <numFmt numFmtId="165" formatCode="#,##0&quot; km&quot;"/>
    <numFmt numFmtId="166" formatCode="#,##0&quot; l&quot;"/>
    <numFmt numFmtId="167" formatCode="0.0%"/>
    <numFmt numFmtId="168" formatCode="#,##0\ &quot;Ft&quot;"/>
    <numFmt numFmtId="169" formatCode="General&quot; db&quot;"/>
    <numFmt numFmtId="170" formatCode="yyyy/\ m/\ d\.;@"/>
    <numFmt numFmtId="171" formatCode="0&quot; Hgmm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5" xfId="0" applyBorder="1"/>
    <xf numFmtId="10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167" fontId="0" fillId="0" borderId="0" xfId="2" applyNumberFormat="1" applyFont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/>
    <xf numFmtId="0" fontId="2" fillId="0" borderId="0" xfId="0" applyFont="1" applyAlignment="1">
      <alignment horizontal="center" textRotation="90"/>
    </xf>
    <xf numFmtId="168" fontId="0" fillId="0" borderId="1" xfId="0" applyNumberFormat="1" applyBorder="1" applyAlignment="1">
      <alignment horizontal="right"/>
    </xf>
    <xf numFmtId="0" fontId="2" fillId="2" borderId="12" xfId="0" applyFont="1" applyFill="1" applyBorder="1" applyAlignment="1">
      <alignment horizontal="center" textRotation="90"/>
    </xf>
    <xf numFmtId="0" fontId="2" fillId="2" borderId="13" xfId="0" applyFont="1" applyFill="1" applyBorder="1" applyAlignment="1">
      <alignment horizontal="center" textRotation="90"/>
    </xf>
    <xf numFmtId="0" fontId="2" fillId="2" borderId="14" xfId="0" applyFont="1" applyFill="1" applyBorder="1" applyAlignment="1">
      <alignment horizontal="center" textRotation="90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68" fontId="0" fillId="0" borderId="22" xfId="0" applyNumberFormat="1" applyBorder="1" applyAlignment="1">
      <alignment horizontal="right"/>
    </xf>
    <xf numFmtId="0" fontId="0" fillId="6" borderId="16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22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21" fontId="0" fillId="0" borderId="1" xfId="0" applyNumberFormat="1" applyBorder="1"/>
    <xf numFmtId="21" fontId="0" fillId="0" borderId="0" xfId="0" applyNumberFormat="1"/>
    <xf numFmtId="2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/>
    <xf numFmtId="0" fontId="2" fillId="2" borderId="30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70" fontId="0" fillId="0" borderId="1" xfId="0" applyNumberFormat="1" applyBorder="1"/>
    <xf numFmtId="171" fontId="0" fillId="0" borderId="1" xfId="0" applyNumberFormat="1" applyBorder="1"/>
    <xf numFmtId="1" fontId="0" fillId="0" borderId="1" xfId="0" applyNumberFormat="1" applyBorder="1"/>
    <xf numFmtId="1" fontId="0" fillId="0" borderId="1" xfId="1" applyNumberFormat="1" applyFont="1" applyBorder="1"/>
    <xf numFmtId="170" fontId="0" fillId="0" borderId="0" xfId="0" applyNumberFormat="1"/>
    <xf numFmtId="17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6" borderId="16" xfId="2" applyNumberFormat="1" applyFont="1" applyFill="1" applyBorder="1" applyAlignment="1">
      <alignment horizontal="center"/>
    </xf>
    <xf numFmtId="0" fontId="2" fillId="6" borderId="14" xfId="0" applyNumberFormat="1" applyFont="1" applyFill="1" applyBorder="1" applyAlignment="1">
      <alignment horizontal="center"/>
    </xf>
    <xf numFmtId="0" fontId="2" fillId="6" borderId="16" xfId="0" applyNumberFormat="1" applyFont="1" applyFill="1" applyBorder="1" applyAlignment="1">
      <alignment horizontal="center"/>
    </xf>
    <xf numFmtId="0" fontId="2" fillId="6" borderId="28" xfId="0" applyNumberFormat="1" applyFont="1" applyFill="1" applyBorder="1" applyAlignment="1">
      <alignment horizontal="center"/>
    </xf>
    <xf numFmtId="0" fontId="2" fillId="6" borderId="3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 vertical="center"/>
    </xf>
    <xf numFmtId="0" fontId="0" fillId="6" borderId="1" xfId="0" applyNumberFormat="1" applyFill="1" applyBorder="1"/>
    <xf numFmtId="0" fontId="0" fillId="6" borderId="16" xfId="0" applyNumberFormat="1" applyFill="1" applyBorder="1" applyAlignment="1">
      <alignment horizontal="right"/>
    </xf>
    <xf numFmtId="0" fontId="0" fillId="6" borderId="22" xfId="0" applyNumberFormat="1" applyFill="1" applyBorder="1" applyAlignment="1">
      <alignment horizontal="center"/>
    </xf>
    <xf numFmtId="0" fontId="0" fillId="6" borderId="28" xfId="0" applyNumberFormat="1" applyFill="1" applyBorder="1" applyAlignment="1">
      <alignment horizontal="right"/>
    </xf>
    <xf numFmtId="0" fontId="0" fillId="6" borderId="1" xfId="2" applyNumberFormat="1" applyFont="1" applyFill="1" applyBorder="1"/>
    <xf numFmtId="0" fontId="7" fillId="2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0" fillId="5" borderId="32" xfId="0" applyFill="1" applyBorder="1" applyAlignment="1">
      <alignment horizontal="left" vertical="top" wrapText="1"/>
    </xf>
    <xf numFmtId="0" fontId="0" fillId="5" borderId="33" xfId="0" applyFill="1" applyBorder="1" applyAlignment="1">
      <alignment horizontal="left" vertical="top" wrapText="1"/>
    </xf>
    <xf numFmtId="0" fontId="0" fillId="5" borderId="34" xfId="0" applyFill="1" applyBorder="1" applyAlignment="1">
      <alignment horizontal="left" vertical="top" wrapText="1"/>
    </xf>
    <xf numFmtId="0" fontId="0" fillId="5" borderId="35" xfId="0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36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left" vertical="top"/>
    </xf>
    <xf numFmtId="0" fontId="0" fillId="5" borderId="34" xfId="0" applyFill="1" applyBorder="1" applyAlignment="1">
      <alignment horizontal="left" vertical="top"/>
    </xf>
    <xf numFmtId="0" fontId="0" fillId="5" borderId="35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0" fillId="5" borderId="36" xfId="0" applyFill="1" applyBorder="1" applyAlignment="1">
      <alignment horizontal="left" vertical="top"/>
    </xf>
    <xf numFmtId="0" fontId="0" fillId="5" borderId="37" xfId="0" applyFill="1" applyBorder="1" applyAlignment="1">
      <alignment horizontal="left" vertical="top"/>
    </xf>
    <xf numFmtId="0" fontId="0" fillId="5" borderId="23" xfId="0" applyFill="1" applyBorder="1" applyAlignment="1">
      <alignment horizontal="left" vertical="top"/>
    </xf>
    <xf numFmtId="0" fontId="0" fillId="5" borderId="32" xfId="0" applyFont="1" applyFill="1" applyBorder="1" applyAlignment="1">
      <alignment horizontal="left" vertical="top" wrapText="1"/>
    </xf>
    <xf numFmtId="0" fontId="0" fillId="5" borderId="33" xfId="0" applyFont="1" applyFill="1" applyBorder="1" applyAlignment="1">
      <alignment horizontal="left" vertical="top"/>
    </xf>
    <xf numFmtId="0" fontId="0" fillId="5" borderId="34" xfId="0" applyFont="1" applyFill="1" applyBorder="1" applyAlignment="1">
      <alignment horizontal="left" vertical="top"/>
    </xf>
    <xf numFmtId="0" fontId="0" fillId="5" borderId="35" xfId="0" applyFont="1" applyFill="1" applyBorder="1" applyAlignment="1">
      <alignment horizontal="left" vertical="top"/>
    </xf>
    <xf numFmtId="0" fontId="0" fillId="5" borderId="0" xfId="0" applyFont="1" applyFill="1" applyBorder="1" applyAlignment="1">
      <alignment horizontal="left" vertical="top"/>
    </xf>
    <xf numFmtId="0" fontId="0" fillId="5" borderId="20" xfId="0" applyFont="1" applyFill="1" applyBorder="1" applyAlignment="1">
      <alignment horizontal="left" vertical="top"/>
    </xf>
    <xf numFmtId="0" fontId="0" fillId="5" borderId="36" xfId="0" applyFont="1" applyFill="1" applyBorder="1" applyAlignment="1">
      <alignment horizontal="left" vertical="top"/>
    </xf>
    <xf numFmtId="0" fontId="0" fillId="5" borderId="37" xfId="0" applyFont="1" applyFill="1" applyBorder="1" applyAlignment="1">
      <alignment horizontal="left" vertical="top"/>
    </xf>
    <xf numFmtId="0" fontId="0" fillId="5" borderId="23" xfId="0" applyFont="1" applyFill="1" applyBorder="1" applyAlignment="1">
      <alignment horizontal="left" vertical="top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workbookViewId="0">
      <selection activeCell="T5" sqref="T5"/>
    </sheetView>
  </sheetViews>
  <sheetFormatPr defaultRowHeight="15" x14ac:dyDescent="0.25"/>
  <cols>
    <col min="1" max="1" width="9.85546875" bestFit="1" customWidth="1"/>
    <col min="2" max="2" width="7.7109375" customWidth="1"/>
    <col min="3" max="14" width="6.7109375" customWidth="1"/>
    <col min="15" max="15" width="18" customWidth="1"/>
    <col min="16" max="16" width="15.7109375" customWidth="1"/>
    <col min="17" max="17" width="4.5703125" customWidth="1"/>
    <col min="18" max="18" width="19.42578125" bestFit="1" customWidth="1"/>
    <col min="19" max="19" width="12.140625" customWidth="1"/>
    <col min="20" max="20" width="19.42578125" bestFit="1" customWidth="1"/>
  </cols>
  <sheetData>
    <row r="1" spans="1:30" ht="29.25" customHeight="1" x14ac:dyDescent="0.25">
      <c r="A1" s="81" t="s">
        <v>51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1:30" ht="36.75" customHeight="1" thickBot="1" x14ac:dyDescent="0.3">
      <c r="A2" s="30" t="s">
        <v>52</v>
      </c>
      <c r="B2" s="31" t="s">
        <v>67</v>
      </c>
      <c r="C2" s="31" t="s">
        <v>53</v>
      </c>
      <c r="D2" s="31" t="s">
        <v>54</v>
      </c>
      <c r="E2" s="31" t="s">
        <v>55</v>
      </c>
      <c r="F2" s="31" t="s">
        <v>56</v>
      </c>
      <c r="G2" s="31" t="s">
        <v>57</v>
      </c>
      <c r="H2" s="31" t="s">
        <v>58</v>
      </c>
      <c r="I2" s="31" t="s">
        <v>59</v>
      </c>
      <c r="J2" s="31" t="s">
        <v>60</v>
      </c>
      <c r="K2" s="31" t="s">
        <v>61</v>
      </c>
      <c r="L2" s="31" t="s">
        <v>62</v>
      </c>
      <c r="M2" s="31" t="s">
        <v>63</v>
      </c>
      <c r="N2" s="31" t="s">
        <v>64</v>
      </c>
      <c r="O2" s="31" t="s">
        <v>65</v>
      </c>
      <c r="P2" s="32" t="s">
        <v>66</v>
      </c>
      <c r="S2" s="18"/>
    </row>
    <row r="3" spans="1:30" x14ac:dyDescent="0.25">
      <c r="A3" s="19" t="s">
        <v>68</v>
      </c>
      <c r="B3" s="1">
        <v>3</v>
      </c>
      <c r="C3" s="1">
        <v>8</v>
      </c>
      <c r="D3" s="1">
        <v>4</v>
      </c>
      <c r="E3" s="1">
        <v>6</v>
      </c>
      <c r="F3" s="1">
        <v>12</v>
      </c>
      <c r="G3" s="1">
        <v>22</v>
      </c>
      <c r="H3" s="1">
        <v>16</v>
      </c>
      <c r="I3" s="1">
        <v>10</v>
      </c>
      <c r="J3" s="1">
        <v>27</v>
      </c>
      <c r="K3" s="1">
        <v>18</v>
      </c>
      <c r="L3" s="1">
        <v>14</v>
      </c>
      <c r="M3" s="1">
        <v>9</v>
      </c>
      <c r="N3" s="1">
        <v>24</v>
      </c>
      <c r="O3" s="7">
        <f>SUM(C3:N3)</f>
        <v>170</v>
      </c>
      <c r="P3" s="69"/>
      <c r="R3" s="26" t="s">
        <v>74</v>
      </c>
      <c r="S3" s="27">
        <v>5</v>
      </c>
      <c r="T3" s="70"/>
      <c r="X3" s="20"/>
      <c r="Y3" s="20"/>
      <c r="AC3" s="20"/>
      <c r="AD3" s="20"/>
    </row>
    <row r="4" spans="1:30" x14ac:dyDescent="0.25">
      <c r="A4" s="19" t="s">
        <v>70</v>
      </c>
      <c r="B4" s="1">
        <v>6</v>
      </c>
      <c r="C4" s="1">
        <v>3</v>
      </c>
      <c r="D4" s="1">
        <v>5</v>
      </c>
      <c r="E4" s="1">
        <v>2</v>
      </c>
      <c r="F4" s="1">
        <v>6</v>
      </c>
      <c r="G4" s="1">
        <v>4</v>
      </c>
      <c r="H4" s="1">
        <v>12</v>
      </c>
      <c r="I4" s="1">
        <v>7</v>
      </c>
      <c r="J4" s="1">
        <v>9</v>
      </c>
      <c r="K4" s="1">
        <v>4</v>
      </c>
      <c r="L4" s="1">
        <v>4</v>
      </c>
      <c r="M4" s="1">
        <v>1</v>
      </c>
      <c r="N4" s="1">
        <v>1</v>
      </c>
      <c r="O4" s="7">
        <f t="shared" ref="O4:O22" si="0">SUM(C4:N4)</f>
        <v>58</v>
      </c>
      <c r="P4" s="69"/>
      <c r="R4" s="19" t="s">
        <v>76</v>
      </c>
      <c r="S4" s="1">
        <v>4</v>
      </c>
      <c r="T4" s="71"/>
      <c r="U4" s="8"/>
      <c r="X4" s="20"/>
      <c r="Y4" s="20"/>
      <c r="AC4" s="20"/>
      <c r="AD4" s="20"/>
    </row>
    <row r="5" spans="1:30" x14ac:dyDescent="0.25">
      <c r="A5" s="19" t="s">
        <v>71</v>
      </c>
      <c r="B5" s="1">
        <v>7</v>
      </c>
      <c r="C5" s="1">
        <v>9</v>
      </c>
      <c r="D5" s="1">
        <v>7</v>
      </c>
      <c r="E5" s="1">
        <v>8</v>
      </c>
      <c r="F5" s="1">
        <v>20</v>
      </c>
      <c r="G5" s="1">
        <v>18</v>
      </c>
      <c r="H5" s="1">
        <v>13</v>
      </c>
      <c r="I5" s="1">
        <v>12</v>
      </c>
      <c r="J5" s="1">
        <v>14</v>
      </c>
      <c r="K5" s="1">
        <v>13</v>
      </c>
      <c r="L5" s="1">
        <v>15</v>
      </c>
      <c r="M5" s="1">
        <v>6</v>
      </c>
      <c r="N5" s="1">
        <v>11</v>
      </c>
      <c r="O5" s="7">
        <f t="shared" si="0"/>
        <v>146</v>
      </c>
      <c r="P5" s="69"/>
      <c r="R5" s="19" t="s">
        <v>78</v>
      </c>
      <c r="S5" s="1">
        <v>7</v>
      </c>
      <c r="T5" s="71"/>
      <c r="U5" s="8"/>
      <c r="X5" s="20"/>
      <c r="Y5" s="20"/>
      <c r="AC5" s="20"/>
      <c r="AD5" s="20"/>
    </row>
    <row r="6" spans="1:30" x14ac:dyDescent="0.25">
      <c r="A6" s="19" t="s">
        <v>72</v>
      </c>
      <c r="B6" s="1">
        <v>7</v>
      </c>
      <c r="C6" s="1">
        <v>3</v>
      </c>
      <c r="D6" s="1">
        <v>7</v>
      </c>
      <c r="E6" s="1">
        <v>4</v>
      </c>
      <c r="F6" s="1">
        <v>4</v>
      </c>
      <c r="G6" s="1">
        <v>3</v>
      </c>
      <c r="H6" s="1">
        <v>7</v>
      </c>
      <c r="I6" s="1">
        <v>5</v>
      </c>
      <c r="J6" s="1">
        <v>10</v>
      </c>
      <c r="K6" s="1">
        <v>11</v>
      </c>
      <c r="L6" s="1">
        <v>8</v>
      </c>
      <c r="M6" s="1">
        <v>5</v>
      </c>
      <c r="N6" s="1">
        <v>2</v>
      </c>
      <c r="O6" s="7">
        <f t="shared" si="0"/>
        <v>69</v>
      </c>
      <c r="P6" s="69"/>
      <c r="R6" s="19" t="s">
        <v>80</v>
      </c>
      <c r="S6" s="1">
        <v>6</v>
      </c>
      <c r="T6" s="71"/>
      <c r="X6" s="20"/>
      <c r="Y6" s="20"/>
      <c r="AC6" s="20"/>
      <c r="AD6" s="20"/>
    </row>
    <row r="7" spans="1:30" x14ac:dyDescent="0.25">
      <c r="A7" s="19" t="s">
        <v>73</v>
      </c>
      <c r="B7" s="1">
        <v>4</v>
      </c>
      <c r="C7" s="1">
        <v>3</v>
      </c>
      <c r="D7" s="1">
        <v>3</v>
      </c>
      <c r="E7" s="1">
        <v>6</v>
      </c>
      <c r="F7" s="1">
        <v>5</v>
      </c>
      <c r="G7" s="1">
        <v>10</v>
      </c>
      <c r="H7" s="1">
        <v>11</v>
      </c>
      <c r="I7" s="1">
        <v>7</v>
      </c>
      <c r="J7" s="1">
        <v>11</v>
      </c>
      <c r="K7" s="1">
        <v>4</v>
      </c>
      <c r="L7" s="1">
        <v>5</v>
      </c>
      <c r="M7" s="1">
        <v>5</v>
      </c>
      <c r="N7" s="1">
        <v>9</v>
      </c>
      <c r="O7" s="7">
        <f t="shared" si="0"/>
        <v>79</v>
      </c>
      <c r="P7" s="69"/>
      <c r="R7" s="19" t="s">
        <v>82</v>
      </c>
      <c r="S7" s="1">
        <v>2</v>
      </c>
      <c r="T7" s="71"/>
      <c r="X7" s="20"/>
      <c r="Y7" s="20"/>
      <c r="AC7" s="20"/>
      <c r="AD7" s="20"/>
    </row>
    <row r="8" spans="1:30" x14ac:dyDescent="0.25">
      <c r="A8" s="19" t="s">
        <v>75</v>
      </c>
      <c r="B8" s="1">
        <v>7</v>
      </c>
      <c r="C8" s="1">
        <v>5</v>
      </c>
      <c r="D8" s="1">
        <v>3</v>
      </c>
      <c r="E8" s="1">
        <v>5</v>
      </c>
      <c r="F8" s="1">
        <v>4</v>
      </c>
      <c r="G8" s="1">
        <v>4</v>
      </c>
      <c r="H8" s="1">
        <v>3</v>
      </c>
      <c r="I8" s="1">
        <v>5</v>
      </c>
      <c r="J8" s="1">
        <v>8</v>
      </c>
      <c r="K8" s="1">
        <v>2</v>
      </c>
      <c r="L8" s="1">
        <v>4</v>
      </c>
      <c r="M8" s="1">
        <v>4</v>
      </c>
      <c r="N8" s="1">
        <v>4</v>
      </c>
      <c r="O8" s="7">
        <f t="shared" si="0"/>
        <v>51</v>
      </c>
      <c r="P8" s="69"/>
      <c r="R8" s="19" t="s">
        <v>84</v>
      </c>
      <c r="S8" s="1">
        <v>3</v>
      </c>
      <c r="T8" s="71"/>
      <c r="X8" s="20"/>
      <c r="Y8" s="20"/>
      <c r="AC8" s="20"/>
      <c r="AD8" s="20"/>
    </row>
    <row r="9" spans="1:30" ht="15.75" thickBot="1" x14ac:dyDescent="0.3">
      <c r="A9" s="19" t="s">
        <v>77</v>
      </c>
      <c r="B9" s="1">
        <v>2</v>
      </c>
      <c r="C9" s="1">
        <v>7</v>
      </c>
      <c r="D9" s="1">
        <v>6</v>
      </c>
      <c r="E9" s="1">
        <v>3</v>
      </c>
      <c r="F9" s="1">
        <v>10</v>
      </c>
      <c r="G9" s="1">
        <v>1</v>
      </c>
      <c r="H9" s="1">
        <v>12</v>
      </c>
      <c r="I9" s="1">
        <v>4</v>
      </c>
      <c r="J9" s="1">
        <v>10</v>
      </c>
      <c r="K9" s="1">
        <v>4</v>
      </c>
      <c r="L9" s="1">
        <v>5</v>
      </c>
      <c r="M9" s="1">
        <v>10</v>
      </c>
      <c r="N9" s="1">
        <v>6</v>
      </c>
      <c r="O9" s="7">
        <f t="shared" si="0"/>
        <v>78</v>
      </c>
      <c r="P9" s="69"/>
      <c r="R9" s="28" t="s">
        <v>86</v>
      </c>
      <c r="S9" s="29">
        <v>1</v>
      </c>
      <c r="T9" s="72"/>
      <c r="X9" s="20"/>
      <c r="Y9" s="20"/>
      <c r="AC9" s="20"/>
      <c r="AD9" s="20"/>
    </row>
    <row r="10" spans="1:30" x14ac:dyDescent="0.25">
      <c r="A10" s="19" t="s">
        <v>79</v>
      </c>
      <c r="B10" s="1">
        <v>1</v>
      </c>
      <c r="C10" s="1">
        <v>9</v>
      </c>
      <c r="D10" s="1">
        <v>4</v>
      </c>
      <c r="E10" s="1">
        <v>9</v>
      </c>
      <c r="F10" s="1">
        <v>7</v>
      </c>
      <c r="G10" s="1">
        <v>8</v>
      </c>
      <c r="H10" s="1">
        <v>11</v>
      </c>
      <c r="I10" s="1">
        <v>9</v>
      </c>
      <c r="J10" s="1">
        <v>15</v>
      </c>
      <c r="K10" s="1">
        <v>13</v>
      </c>
      <c r="L10" s="1">
        <v>10</v>
      </c>
      <c r="M10" s="1">
        <v>7</v>
      </c>
      <c r="N10" s="1">
        <v>9</v>
      </c>
      <c r="O10" s="7">
        <f t="shared" si="0"/>
        <v>111</v>
      </c>
      <c r="P10" s="69"/>
      <c r="X10" s="20"/>
      <c r="Y10" s="20"/>
      <c r="AC10" s="20"/>
      <c r="AD10" s="20"/>
    </row>
    <row r="11" spans="1:30" ht="15.75" thickBot="1" x14ac:dyDescent="0.3">
      <c r="A11" s="19" t="s">
        <v>81</v>
      </c>
      <c r="B11" s="1">
        <v>5</v>
      </c>
      <c r="C11" s="1">
        <v>4</v>
      </c>
      <c r="D11" s="1">
        <v>2</v>
      </c>
      <c r="E11" s="1">
        <v>3</v>
      </c>
      <c r="F11" s="1">
        <v>6</v>
      </c>
      <c r="G11" s="1">
        <v>5</v>
      </c>
      <c r="H11" s="1">
        <v>7</v>
      </c>
      <c r="I11" s="1">
        <v>7</v>
      </c>
      <c r="J11" s="1">
        <v>8</v>
      </c>
      <c r="K11" s="1">
        <v>7</v>
      </c>
      <c r="L11" s="1">
        <v>14</v>
      </c>
      <c r="M11" s="1">
        <v>8</v>
      </c>
      <c r="N11" s="1">
        <v>4</v>
      </c>
      <c r="O11" s="7">
        <f t="shared" si="0"/>
        <v>75</v>
      </c>
      <c r="P11" s="69"/>
      <c r="X11" s="20"/>
      <c r="Y11" s="20"/>
      <c r="AC11" s="20"/>
      <c r="AD11" s="20"/>
    </row>
    <row r="12" spans="1:30" ht="15" customHeight="1" x14ac:dyDescent="0.25">
      <c r="A12" s="19" t="s">
        <v>83</v>
      </c>
      <c r="B12" s="1">
        <v>4</v>
      </c>
      <c r="C12" s="1">
        <v>1</v>
      </c>
      <c r="D12" s="1">
        <v>0</v>
      </c>
      <c r="E12" s="1">
        <v>3</v>
      </c>
      <c r="F12" s="1">
        <v>7</v>
      </c>
      <c r="G12" s="1">
        <v>6</v>
      </c>
      <c r="H12" s="1">
        <v>6</v>
      </c>
      <c r="I12" s="1">
        <v>13</v>
      </c>
      <c r="J12" s="1">
        <v>5</v>
      </c>
      <c r="K12" s="1">
        <v>4</v>
      </c>
      <c r="L12" s="1">
        <v>5</v>
      </c>
      <c r="M12" s="1">
        <v>2</v>
      </c>
      <c r="N12" s="1">
        <v>0</v>
      </c>
      <c r="O12" s="7">
        <f t="shared" si="0"/>
        <v>52</v>
      </c>
      <c r="P12" s="69"/>
      <c r="R12" s="89" t="s">
        <v>128</v>
      </c>
      <c r="S12" s="90"/>
      <c r="T12" s="90"/>
      <c r="U12" s="90"/>
      <c r="V12" s="91"/>
      <c r="X12" s="20"/>
      <c r="Y12" s="20"/>
      <c r="AC12" s="20"/>
      <c r="AD12" s="20"/>
    </row>
    <row r="13" spans="1:30" x14ac:dyDescent="0.25">
      <c r="A13" s="19" t="s">
        <v>85</v>
      </c>
      <c r="B13" s="1">
        <v>2</v>
      </c>
      <c r="C13" s="1">
        <v>3</v>
      </c>
      <c r="D13" s="1">
        <v>2</v>
      </c>
      <c r="E13" s="1">
        <v>5</v>
      </c>
      <c r="F13" s="1">
        <v>6</v>
      </c>
      <c r="G13" s="1">
        <v>10</v>
      </c>
      <c r="H13" s="1">
        <v>5</v>
      </c>
      <c r="I13" s="1">
        <v>5</v>
      </c>
      <c r="J13" s="1">
        <v>5</v>
      </c>
      <c r="K13" s="1">
        <v>6</v>
      </c>
      <c r="L13" s="1">
        <v>7</v>
      </c>
      <c r="M13" s="1">
        <v>4</v>
      </c>
      <c r="N13" s="1">
        <v>6</v>
      </c>
      <c r="O13" s="7">
        <f t="shared" si="0"/>
        <v>64</v>
      </c>
      <c r="P13" s="69"/>
      <c r="R13" s="92"/>
      <c r="S13" s="93"/>
      <c r="T13" s="93"/>
      <c r="U13" s="93"/>
      <c r="V13" s="94"/>
      <c r="X13" s="20"/>
      <c r="Y13" s="20"/>
      <c r="AC13" s="20"/>
      <c r="AD13" s="20"/>
    </row>
    <row r="14" spans="1:30" x14ac:dyDescent="0.25">
      <c r="A14" s="19" t="s">
        <v>87</v>
      </c>
      <c r="B14" s="1">
        <v>4</v>
      </c>
      <c r="C14" s="1">
        <v>0</v>
      </c>
      <c r="D14" s="1">
        <v>1</v>
      </c>
      <c r="E14" s="1">
        <v>0</v>
      </c>
      <c r="F14" s="1">
        <v>2</v>
      </c>
      <c r="G14" s="1">
        <v>2</v>
      </c>
      <c r="H14" s="1">
        <v>7</v>
      </c>
      <c r="I14" s="1">
        <v>3</v>
      </c>
      <c r="J14" s="1">
        <v>4</v>
      </c>
      <c r="K14" s="1">
        <v>4</v>
      </c>
      <c r="L14" s="1">
        <v>1</v>
      </c>
      <c r="M14" s="1">
        <v>1</v>
      </c>
      <c r="N14" s="1">
        <v>4</v>
      </c>
      <c r="O14" s="7">
        <f t="shared" si="0"/>
        <v>29</v>
      </c>
      <c r="P14" s="69"/>
      <c r="R14" s="92"/>
      <c r="S14" s="93"/>
      <c r="T14" s="93"/>
      <c r="U14" s="93"/>
      <c r="V14" s="94"/>
      <c r="X14" s="20"/>
      <c r="Y14" s="20"/>
      <c r="AC14" s="20"/>
      <c r="AD14" s="20"/>
    </row>
    <row r="15" spans="1:30" x14ac:dyDescent="0.25">
      <c r="A15" s="19" t="s">
        <v>88</v>
      </c>
      <c r="B15" s="1">
        <v>3</v>
      </c>
      <c r="C15" s="1">
        <v>11</v>
      </c>
      <c r="D15" s="1">
        <v>7</v>
      </c>
      <c r="E15" s="1">
        <v>16</v>
      </c>
      <c r="F15" s="1">
        <v>19</v>
      </c>
      <c r="G15" s="1">
        <v>24</v>
      </c>
      <c r="H15" s="1">
        <v>21</v>
      </c>
      <c r="I15" s="1">
        <v>17</v>
      </c>
      <c r="J15" s="1">
        <v>22</v>
      </c>
      <c r="K15" s="1">
        <v>17</v>
      </c>
      <c r="L15" s="1">
        <v>14</v>
      </c>
      <c r="M15" s="1">
        <v>12</v>
      </c>
      <c r="N15" s="1">
        <v>6</v>
      </c>
      <c r="O15" s="7">
        <f t="shared" si="0"/>
        <v>186</v>
      </c>
      <c r="P15" s="69"/>
      <c r="R15" s="92"/>
      <c r="S15" s="93"/>
      <c r="T15" s="93"/>
      <c r="U15" s="93"/>
      <c r="V15" s="94"/>
      <c r="X15" s="20"/>
      <c r="Y15" s="20"/>
      <c r="AC15" s="20"/>
      <c r="AD15" s="20"/>
    </row>
    <row r="16" spans="1:30" x14ac:dyDescent="0.25">
      <c r="A16" s="19" t="s">
        <v>89</v>
      </c>
      <c r="B16" s="1">
        <v>6</v>
      </c>
      <c r="C16" s="1">
        <v>6</v>
      </c>
      <c r="D16" s="1">
        <v>1</v>
      </c>
      <c r="E16" s="1">
        <v>7</v>
      </c>
      <c r="F16" s="1">
        <v>6</v>
      </c>
      <c r="G16" s="1">
        <v>5</v>
      </c>
      <c r="H16" s="1">
        <v>8</v>
      </c>
      <c r="I16" s="1">
        <v>15</v>
      </c>
      <c r="J16" s="1">
        <v>8</v>
      </c>
      <c r="K16" s="1">
        <v>13</v>
      </c>
      <c r="L16" s="1">
        <v>11</v>
      </c>
      <c r="M16" s="1">
        <v>3</v>
      </c>
      <c r="N16" s="1">
        <v>8</v>
      </c>
      <c r="O16" s="7">
        <f t="shared" si="0"/>
        <v>91</v>
      </c>
      <c r="P16" s="69"/>
      <c r="R16" s="92"/>
      <c r="S16" s="93"/>
      <c r="T16" s="93"/>
      <c r="U16" s="93"/>
      <c r="V16" s="94"/>
      <c r="X16" s="20"/>
      <c r="Y16" s="20"/>
      <c r="AC16" s="20"/>
      <c r="AD16" s="20"/>
    </row>
    <row r="17" spans="1:30" x14ac:dyDescent="0.25">
      <c r="A17" s="19" t="s">
        <v>90</v>
      </c>
      <c r="B17" s="1">
        <v>5</v>
      </c>
      <c r="C17" s="1">
        <v>6</v>
      </c>
      <c r="D17" s="1">
        <v>4</v>
      </c>
      <c r="E17" s="1">
        <v>6</v>
      </c>
      <c r="F17" s="1">
        <v>7</v>
      </c>
      <c r="G17" s="1">
        <v>2</v>
      </c>
      <c r="H17" s="1">
        <v>8</v>
      </c>
      <c r="I17" s="1">
        <v>6</v>
      </c>
      <c r="J17" s="1">
        <v>5</v>
      </c>
      <c r="K17" s="1">
        <v>13</v>
      </c>
      <c r="L17" s="1">
        <v>15</v>
      </c>
      <c r="M17" s="1">
        <v>5</v>
      </c>
      <c r="N17" s="1">
        <v>5</v>
      </c>
      <c r="O17" s="7">
        <f t="shared" si="0"/>
        <v>82</v>
      </c>
      <c r="P17" s="69"/>
      <c r="R17" s="92"/>
      <c r="S17" s="93"/>
      <c r="T17" s="93"/>
      <c r="U17" s="93"/>
      <c r="V17" s="94"/>
      <c r="X17" s="20"/>
      <c r="Y17" s="20"/>
      <c r="AC17" s="20"/>
      <c r="AD17" s="20"/>
    </row>
    <row r="18" spans="1:30" x14ac:dyDescent="0.25">
      <c r="A18" s="19" t="s">
        <v>91</v>
      </c>
      <c r="B18" s="1">
        <v>5</v>
      </c>
      <c r="C18" s="1">
        <v>12</v>
      </c>
      <c r="D18" s="1">
        <v>2</v>
      </c>
      <c r="E18" s="1">
        <v>7</v>
      </c>
      <c r="F18" s="1">
        <v>5</v>
      </c>
      <c r="G18" s="1">
        <v>13</v>
      </c>
      <c r="H18" s="1">
        <v>3</v>
      </c>
      <c r="I18" s="1">
        <v>12</v>
      </c>
      <c r="J18" s="1">
        <v>8</v>
      </c>
      <c r="K18" s="1">
        <v>9</v>
      </c>
      <c r="L18" s="1">
        <v>4</v>
      </c>
      <c r="M18" s="1">
        <v>5</v>
      </c>
      <c r="N18" s="1">
        <v>2</v>
      </c>
      <c r="O18" s="7">
        <f t="shared" si="0"/>
        <v>82</v>
      </c>
      <c r="P18" s="69"/>
      <c r="R18" s="92"/>
      <c r="S18" s="93"/>
      <c r="T18" s="93"/>
      <c r="U18" s="93"/>
      <c r="V18" s="94"/>
      <c r="X18" s="20"/>
      <c r="Y18" s="20"/>
      <c r="AC18" s="20"/>
      <c r="AD18" s="20"/>
    </row>
    <row r="19" spans="1:30" x14ac:dyDescent="0.25">
      <c r="A19" s="19" t="s">
        <v>92</v>
      </c>
      <c r="B19" s="1">
        <v>6</v>
      </c>
      <c r="C19" s="1">
        <v>6</v>
      </c>
      <c r="D19" s="1">
        <v>1</v>
      </c>
      <c r="E19" s="1">
        <v>5</v>
      </c>
      <c r="F19" s="1">
        <v>3</v>
      </c>
      <c r="G19" s="1">
        <v>2</v>
      </c>
      <c r="H19" s="1">
        <v>2</v>
      </c>
      <c r="I19" s="1">
        <v>5</v>
      </c>
      <c r="J19" s="1">
        <v>7</v>
      </c>
      <c r="K19" s="1">
        <v>2</v>
      </c>
      <c r="L19" s="1">
        <v>5</v>
      </c>
      <c r="M19" s="1">
        <v>4</v>
      </c>
      <c r="N19" s="1">
        <v>1</v>
      </c>
      <c r="O19" s="7">
        <f t="shared" si="0"/>
        <v>43</v>
      </c>
      <c r="P19" s="69"/>
      <c r="R19" s="92"/>
      <c r="S19" s="93"/>
      <c r="T19" s="93"/>
      <c r="U19" s="93"/>
      <c r="V19" s="94"/>
      <c r="X19" s="20"/>
      <c r="Y19" s="20"/>
      <c r="AC19" s="20"/>
      <c r="AD19" s="20"/>
    </row>
    <row r="20" spans="1:30" x14ac:dyDescent="0.25">
      <c r="A20" s="19" t="s">
        <v>93</v>
      </c>
      <c r="B20" s="1">
        <v>1</v>
      </c>
      <c r="C20" s="1">
        <v>2</v>
      </c>
      <c r="D20" s="1">
        <v>2</v>
      </c>
      <c r="E20" s="1">
        <v>5</v>
      </c>
      <c r="F20" s="1">
        <v>7</v>
      </c>
      <c r="G20" s="1">
        <v>13</v>
      </c>
      <c r="H20" s="1">
        <v>5</v>
      </c>
      <c r="I20" s="1">
        <v>7</v>
      </c>
      <c r="J20" s="1">
        <v>2</v>
      </c>
      <c r="K20" s="1">
        <v>6</v>
      </c>
      <c r="L20" s="1">
        <v>2</v>
      </c>
      <c r="M20" s="1">
        <v>4</v>
      </c>
      <c r="N20" s="1">
        <v>4</v>
      </c>
      <c r="O20" s="7">
        <f t="shared" si="0"/>
        <v>59</v>
      </c>
      <c r="P20" s="69"/>
      <c r="R20" s="92"/>
      <c r="S20" s="93"/>
      <c r="T20" s="93"/>
      <c r="U20" s="93"/>
      <c r="V20" s="94"/>
      <c r="X20" s="20"/>
      <c r="Y20" s="20"/>
      <c r="AC20" s="20"/>
      <c r="AD20" s="20"/>
    </row>
    <row r="21" spans="1:30" x14ac:dyDescent="0.25">
      <c r="A21" s="19" t="s">
        <v>94</v>
      </c>
      <c r="B21" s="1">
        <v>2</v>
      </c>
      <c r="C21" s="1">
        <v>2</v>
      </c>
      <c r="D21" s="1">
        <v>3</v>
      </c>
      <c r="E21" s="1">
        <v>3</v>
      </c>
      <c r="F21" s="1">
        <v>7</v>
      </c>
      <c r="G21" s="1">
        <v>5</v>
      </c>
      <c r="H21" s="1">
        <v>12</v>
      </c>
      <c r="I21" s="1">
        <v>5</v>
      </c>
      <c r="J21" s="1">
        <v>6</v>
      </c>
      <c r="K21" s="1">
        <v>7</v>
      </c>
      <c r="L21" s="1">
        <v>7</v>
      </c>
      <c r="M21" s="1">
        <v>1</v>
      </c>
      <c r="N21" s="1">
        <v>6</v>
      </c>
      <c r="O21" s="7">
        <f t="shared" si="0"/>
        <v>64</v>
      </c>
      <c r="P21" s="69"/>
      <c r="R21" s="92"/>
      <c r="S21" s="93"/>
      <c r="T21" s="93"/>
      <c r="U21" s="93"/>
      <c r="V21" s="94"/>
      <c r="X21" s="20"/>
      <c r="Y21" s="20"/>
      <c r="AC21" s="20"/>
      <c r="AD21" s="20"/>
    </row>
    <row r="22" spans="1:30" x14ac:dyDescent="0.25">
      <c r="A22" s="19" t="s">
        <v>95</v>
      </c>
      <c r="B22" s="1">
        <v>1</v>
      </c>
      <c r="C22" s="1">
        <v>4</v>
      </c>
      <c r="D22" s="1">
        <v>5</v>
      </c>
      <c r="E22" s="1">
        <v>7</v>
      </c>
      <c r="F22" s="1">
        <v>4</v>
      </c>
      <c r="G22" s="1">
        <v>7</v>
      </c>
      <c r="H22" s="1">
        <v>11</v>
      </c>
      <c r="I22" s="1">
        <v>11</v>
      </c>
      <c r="J22" s="1">
        <v>11</v>
      </c>
      <c r="K22" s="1">
        <v>11</v>
      </c>
      <c r="L22" s="1">
        <v>4</v>
      </c>
      <c r="M22" s="1">
        <v>4</v>
      </c>
      <c r="N22" s="1">
        <v>4</v>
      </c>
      <c r="O22" s="7">
        <f t="shared" si="0"/>
        <v>83</v>
      </c>
      <c r="P22" s="69"/>
      <c r="R22" s="92"/>
      <c r="S22" s="93"/>
      <c r="T22" s="93"/>
      <c r="U22" s="93"/>
      <c r="V22" s="94"/>
      <c r="X22" s="20"/>
      <c r="Y22" s="20"/>
      <c r="AC22" s="20"/>
      <c r="AD22" s="20"/>
    </row>
    <row r="23" spans="1:30" ht="15.75" thickBot="1" x14ac:dyDescent="0.3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24"/>
      <c r="R23" s="92"/>
      <c r="S23" s="93"/>
      <c r="T23" s="93"/>
      <c r="U23" s="93"/>
      <c r="V23" s="94"/>
    </row>
    <row r="24" spans="1:30" ht="20.100000000000001" customHeight="1" thickBot="1" x14ac:dyDescent="0.3">
      <c r="A24" s="85" t="s">
        <v>65</v>
      </c>
      <c r="B24" s="86"/>
      <c r="C24" s="53">
        <f>SUM(C3:C22)</f>
        <v>104</v>
      </c>
      <c r="D24" s="53">
        <f t="shared" ref="D24:N24" si="1">SUM(D3:D22)</f>
        <v>69</v>
      </c>
      <c r="E24" s="53">
        <f t="shared" si="1"/>
        <v>110</v>
      </c>
      <c r="F24" s="53">
        <f t="shared" si="1"/>
        <v>147</v>
      </c>
      <c r="G24" s="53">
        <f t="shared" si="1"/>
        <v>164</v>
      </c>
      <c r="H24" s="53">
        <f t="shared" si="1"/>
        <v>180</v>
      </c>
      <c r="I24" s="53">
        <f t="shared" si="1"/>
        <v>165</v>
      </c>
      <c r="J24" s="53">
        <f t="shared" si="1"/>
        <v>195</v>
      </c>
      <c r="K24" s="53">
        <f t="shared" si="1"/>
        <v>168</v>
      </c>
      <c r="L24" s="53">
        <f t="shared" si="1"/>
        <v>154</v>
      </c>
      <c r="M24" s="53">
        <f t="shared" si="1"/>
        <v>100</v>
      </c>
      <c r="N24" s="54">
        <f t="shared" si="1"/>
        <v>116</v>
      </c>
      <c r="O24" s="33" t="s">
        <v>69</v>
      </c>
      <c r="P24" s="57">
        <f>SUM(O3:O22)</f>
        <v>1672</v>
      </c>
      <c r="R24" s="92"/>
      <c r="S24" s="93"/>
      <c r="T24" s="93"/>
      <c r="U24" s="93"/>
      <c r="V24" s="94"/>
    </row>
    <row r="25" spans="1:30" ht="20.100000000000001" customHeight="1" thickBot="1" x14ac:dyDescent="0.3">
      <c r="A25" s="87" t="s">
        <v>96</v>
      </c>
      <c r="B25" s="88"/>
      <c r="C25" s="55">
        <f>AVERAGE(C3:C22)</f>
        <v>5.2</v>
      </c>
      <c r="D25" s="55">
        <f t="shared" ref="D25:N25" si="2">AVERAGE(D3:D22)</f>
        <v>3.45</v>
      </c>
      <c r="E25" s="55">
        <f t="shared" si="2"/>
        <v>5.5</v>
      </c>
      <c r="F25" s="55">
        <f t="shared" si="2"/>
        <v>7.35</v>
      </c>
      <c r="G25" s="55">
        <f t="shared" si="2"/>
        <v>8.1999999999999993</v>
      </c>
      <c r="H25" s="55">
        <f t="shared" si="2"/>
        <v>9</v>
      </c>
      <c r="I25" s="55">
        <f t="shared" si="2"/>
        <v>8.25</v>
      </c>
      <c r="J25" s="55">
        <f t="shared" si="2"/>
        <v>9.75</v>
      </c>
      <c r="K25" s="55">
        <f t="shared" si="2"/>
        <v>8.4</v>
      </c>
      <c r="L25" s="55">
        <f t="shared" si="2"/>
        <v>7.7</v>
      </c>
      <c r="M25" s="55">
        <f t="shared" si="2"/>
        <v>5</v>
      </c>
      <c r="N25" s="56">
        <f t="shared" si="2"/>
        <v>5.8</v>
      </c>
      <c r="O25" s="33" t="s">
        <v>97</v>
      </c>
      <c r="P25" s="73"/>
      <c r="R25" s="92"/>
      <c r="S25" s="93"/>
      <c r="T25" s="93"/>
      <c r="U25" s="93"/>
      <c r="V25" s="94"/>
    </row>
    <row r="26" spans="1:30" ht="30.75" thickBot="1" x14ac:dyDescent="0.3">
      <c r="O26" s="52" t="s">
        <v>125</v>
      </c>
      <c r="P26" s="73"/>
      <c r="R26" s="92"/>
      <c r="S26" s="93"/>
      <c r="T26" s="93"/>
      <c r="U26" s="93"/>
      <c r="V26" s="94"/>
    </row>
    <row r="27" spans="1:30" ht="45.75" thickBot="1" x14ac:dyDescent="0.3">
      <c r="O27" s="52" t="s">
        <v>126</v>
      </c>
      <c r="P27" s="73"/>
      <c r="R27" s="95"/>
      <c r="S27" s="96"/>
      <c r="T27" s="96"/>
      <c r="U27" s="96"/>
      <c r="V27" s="97"/>
    </row>
    <row r="28" spans="1:30" ht="44.25" customHeight="1" thickBot="1" x14ac:dyDescent="0.3">
      <c r="O28" s="52" t="s">
        <v>127</v>
      </c>
      <c r="P28" s="73"/>
    </row>
    <row r="33" spans="6:6" x14ac:dyDescent="0.25">
      <c r="F33" s="25"/>
    </row>
  </sheetData>
  <mergeCells count="4">
    <mergeCell ref="A1:P1"/>
    <mergeCell ref="A24:B24"/>
    <mergeCell ref="A25:B25"/>
    <mergeCell ref="R12:V27"/>
  </mergeCells>
  <printOptions horizontalCentered="1" headings="1"/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H5" sqref="H5"/>
    </sheetView>
  </sheetViews>
  <sheetFormatPr defaultRowHeight="15" x14ac:dyDescent="0.25"/>
  <cols>
    <col min="1" max="1" width="13.7109375" style="5" customWidth="1"/>
    <col min="2" max="2" width="13.7109375" customWidth="1"/>
    <col min="3" max="3" width="13.7109375" style="5" customWidth="1"/>
    <col min="4" max="6" width="13.7109375" customWidth="1"/>
    <col min="7" max="8" width="13.7109375" style="5" customWidth="1"/>
    <col min="9" max="11" width="13.7109375" customWidth="1"/>
  </cols>
  <sheetData>
    <row r="1" spans="1:17" ht="93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J1" s="11" t="s">
        <v>50</v>
      </c>
      <c r="K1" s="11" t="s">
        <v>49</v>
      </c>
    </row>
    <row r="2" spans="1:17" x14ac:dyDescent="0.25">
      <c r="A2" s="1" t="s">
        <v>8</v>
      </c>
      <c r="B2" s="2">
        <v>1249</v>
      </c>
      <c r="C2" s="1">
        <v>2011</v>
      </c>
      <c r="D2" s="3">
        <v>45234</v>
      </c>
      <c r="E2" s="76"/>
      <c r="F2" s="4">
        <v>3709.1879999999996</v>
      </c>
      <c r="G2" s="74"/>
      <c r="H2" s="74"/>
      <c r="J2" s="7">
        <v>0</v>
      </c>
      <c r="K2" s="1">
        <v>7.5</v>
      </c>
    </row>
    <row r="3" spans="1:17" x14ac:dyDescent="0.25">
      <c r="A3" s="1" t="s">
        <v>9</v>
      </c>
      <c r="B3" s="2">
        <v>1195</v>
      </c>
      <c r="C3" s="1">
        <v>2011</v>
      </c>
      <c r="D3" s="3">
        <v>34308</v>
      </c>
      <c r="E3" s="76"/>
      <c r="F3" s="4">
        <v>2813.2559999999994</v>
      </c>
      <c r="G3" s="74"/>
      <c r="H3" s="74"/>
      <c r="J3" s="7">
        <v>1001</v>
      </c>
      <c r="K3" s="1">
        <v>8.1999999999999993</v>
      </c>
    </row>
    <row r="4" spans="1:17" x14ac:dyDescent="0.25">
      <c r="A4" s="1" t="s">
        <v>10</v>
      </c>
      <c r="B4" s="2">
        <v>1599</v>
      </c>
      <c r="C4" s="1">
        <v>2008</v>
      </c>
      <c r="D4" s="3">
        <v>116953</v>
      </c>
      <c r="E4" s="76"/>
      <c r="F4" s="4">
        <v>10642.723</v>
      </c>
      <c r="G4" s="74"/>
      <c r="H4" s="74"/>
      <c r="J4" s="7">
        <v>1501</v>
      </c>
      <c r="K4" s="1">
        <v>9.1</v>
      </c>
    </row>
    <row r="5" spans="1:17" x14ac:dyDescent="0.25">
      <c r="A5" s="1" t="s">
        <v>11</v>
      </c>
      <c r="B5" s="2">
        <v>2995</v>
      </c>
      <c r="C5" s="1">
        <v>2012</v>
      </c>
      <c r="D5" s="3">
        <v>8515</v>
      </c>
      <c r="E5" s="76"/>
      <c r="F5" s="4">
        <v>1004.7700000000001</v>
      </c>
      <c r="G5" s="74"/>
      <c r="H5" s="74"/>
      <c r="J5" s="7">
        <v>2001</v>
      </c>
      <c r="K5" s="1">
        <v>11.8</v>
      </c>
    </row>
    <row r="6" spans="1:17" ht="15.75" thickBot="1" x14ac:dyDescent="0.3">
      <c r="A6" s="1" t="s">
        <v>12</v>
      </c>
      <c r="B6" s="2">
        <v>1298</v>
      </c>
      <c r="C6" s="1">
        <v>2008</v>
      </c>
      <c r="D6" s="3">
        <v>238450</v>
      </c>
      <c r="E6" s="76"/>
      <c r="F6" s="4">
        <v>19552.899999999998</v>
      </c>
      <c r="G6" s="74"/>
      <c r="H6" s="74"/>
    </row>
    <row r="7" spans="1:17" ht="15.75" thickTop="1" x14ac:dyDescent="0.25">
      <c r="A7" s="1" t="s">
        <v>13</v>
      </c>
      <c r="B7" s="2">
        <v>1195</v>
      </c>
      <c r="C7" s="1">
        <v>2009</v>
      </c>
      <c r="D7" s="3">
        <v>192795</v>
      </c>
      <c r="E7" s="76"/>
      <c r="F7" s="4">
        <v>15809.189999999999</v>
      </c>
      <c r="G7" s="74"/>
      <c r="H7" s="74"/>
      <c r="J7" s="98" t="s">
        <v>143</v>
      </c>
      <c r="K7" s="99"/>
      <c r="L7" s="99"/>
      <c r="M7" s="99"/>
      <c r="N7" s="99"/>
      <c r="O7" s="99"/>
      <c r="P7" s="99"/>
      <c r="Q7" s="100"/>
    </row>
    <row r="8" spans="1:17" x14ac:dyDescent="0.25">
      <c r="A8" s="1" t="s">
        <v>14</v>
      </c>
      <c r="B8" s="2">
        <v>2995</v>
      </c>
      <c r="C8" s="1">
        <v>2011</v>
      </c>
      <c r="D8" s="3">
        <v>56145</v>
      </c>
      <c r="E8" s="76"/>
      <c r="F8" s="4">
        <v>6625.1100000000006</v>
      </c>
      <c r="G8" s="74"/>
      <c r="H8" s="74"/>
      <c r="J8" s="101"/>
      <c r="K8" s="102"/>
      <c r="L8" s="102"/>
      <c r="M8" s="102"/>
      <c r="N8" s="102"/>
      <c r="O8" s="102"/>
      <c r="P8" s="102"/>
      <c r="Q8" s="103"/>
    </row>
    <row r="9" spans="1:17" x14ac:dyDescent="0.25">
      <c r="A9" s="1" t="s">
        <v>15</v>
      </c>
      <c r="B9" s="2">
        <v>2995</v>
      </c>
      <c r="C9" s="1">
        <v>2006</v>
      </c>
      <c r="D9" s="3">
        <v>268943</v>
      </c>
      <c r="E9" s="76"/>
      <c r="F9" s="4">
        <v>31735.274000000001</v>
      </c>
      <c r="G9" s="74"/>
      <c r="H9" s="74"/>
      <c r="J9" s="101"/>
      <c r="K9" s="102"/>
      <c r="L9" s="102"/>
      <c r="M9" s="102"/>
      <c r="N9" s="102"/>
      <c r="O9" s="102"/>
      <c r="P9" s="102"/>
      <c r="Q9" s="103"/>
    </row>
    <row r="10" spans="1:17" x14ac:dyDescent="0.25">
      <c r="A10" s="1" t="s">
        <v>16</v>
      </c>
      <c r="B10" s="2">
        <v>2490</v>
      </c>
      <c r="C10" s="1">
        <v>2011</v>
      </c>
      <c r="D10" s="3">
        <v>52712</v>
      </c>
      <c r="E10" s="76"/>
      <c r="F10" s="4">
        <v>6220.0160000000005</v>
      </c>
      <c r="G10" s="74"/>
      <c r="H10" s="74"/>
      <c r="J10" s="101"/>
      <c r="K10" s="102"/>
      <c r="L10" s="102"/>
      <c r="M10" s="102"/>
      <c r="N10" s="102"/>
      <c r="O10" s="102"/>
      <c r="P10" s="102"/>
      <c r="Q10" s="103"/>
    </row>
    <row r="11" spans="1:17" x14ac:dyDescent="0.25">
      <c r="A11" s="1" t="s">
        <v>17</v>
      </c>
      <c r="B11" s="2">
        <v>980</v>
      </c>
      <c r="C11" s="1">
        <v>2006</v>
      </c>
      <c r="D11" s="3">
        <v>278123</v>
      </c>
      <c r="E11" s="76"/>
      <c r="F11" s="4">
        <v>20859.224999999999</v>
      </c>
      <c r="G11" s="74"/>
      <c r="H11" s="74"/>
      <c r="J11" s="101"/>
      <c r="K11" s="102"/>
      <c r="L11" s="102"/>
      <c r="M11" s="102"/>
      <c r="N11" s="102"/>
      <c r="O11" s="102"/>
      <c r="P11" s="102"/>
      <c r="Q11" s="103"/>
    </row>
    <row r="12" spans="1:17" x14ac:dyDescent="0.25">
      <c r="A12" s="1" t="s">
        <v>18</v>
      </c>
      <c r="B12" s="2">
        <v>1298</v>
      </c>
      <c r="C12" s="1">
        <v>2012</v>
      </c>
      <c r="D12" s="3">
        <v>9936</v>
      </c>
      <c r="E12" s="76"/>
      <c r="F12" s="4">
        <v>814.75199999999995</v>
      </c>
      <c r="G12" s="74"/>
      <c r="H12" s="74"/>
      <c r="J12" s="101"/>
      <c r="K12" s="102"/>
      <c r="L12" s="102"/>
      <c r="M12" s="102"/>
      <c r="N12" s="102"/>
      <c r="O12" s="102"/>
      <c r="P12" s="102"/>
      <c r="Q12" s="103"/>
    </row>
    <row r="13" spans="1:17" x14ac:dyDescent="0.25">
      <c r="A13" s="1" t="s">
        <v>19</v>
      </c>
      <c r="B13" s="2">
        <v>1599</v>
      </c>
      <c r="C13" s="1">
        <v>2009</v>
      </c>
      <c r="D13" s="3">
        <v>163553</v>
      </c>
      <c r="E13" s="76"/>
      <c r="F13" s="4">
        <v>14883.322999999999</v>
      </c>
      <c r="G13" s="74"/>
      <c r="H13" s="74"/>
      <c r="J13" s="101"/>
      <c r="K13" s="102"/>
      <c r="L13" s="102"/>
      <c r="M13" s="102"/>
      <c r="N13" s="102"/>
      <c r="O13" s="102"/>
      <c r="P13" s="102"/>
      <c r="Q13" s="103"/>
    </row>
    <row r="14" spans="1:17" x14ac:dyDescent="0.25">
      <c r="A14" s="1" t="s">
        <v>20</v>
      </c>
      <c r="B14" s="2">
        <v>1995</v>
      </c>
      <c r="C14" s="1">
        <v>2009</v>
      </c>
      <c r="D14" s="3">
        <v>170791</v>
      </c>
      <c r="E14" s="76"/>
      <c r="F14" s="4">
        <v>15541.981</v>
      </c>
      <c r="G14" s="74"/>
      <c r="H14" s="74"/>
      <c r="J14" s="101"/>
      <c r="K14" s="102"/>
      <c r="L14" s="102"/>
      <c r="M14" s="102"/>
      <c r="N14" s="102"/>
      <c r="O14" s="102"/>
      <c r="P14" s="102"/>
      <c r="Q14" s="103"/>
    </row>
    <row r="15" spans="1:17" x14ac:dyDescent="0.25">
      <c r="A15" s="1" t="s">
        <v>21</v>
      </c>
      <c r="B15" s="2">
        <v>1795</v>
      </c>
      <c r="C15" s="1">
        <v>2010</v>
      </c>
      <c r="D15" s="3">
        <v>57623</v>
      </c>
      <c r="E15" s="76"/>
      <c r="F15" s="4">
        <v>5243.6930000000002</v>
      </c>
      <c r="G15" s="74"/>
      <c r="H15" s="74"/>
      <c r="J15" s="101"/>
      <c r="K15" s="102"/>
      <c r="L15" s="102"/>
      <c r="M15" s="102"/>
      <c r="N15" s="102"/>
      <c r="O15" s="102"/>
      <c r="P15" s="102"/>
      <c r="Q15" s="103"/>
    </row>
    <row r="16" spans="1:17" x14ac:dyDescent="0.25">
      <c r="A16" s="1" t="s">
        <v>22</v>
      </c>
      <c r="B16" s="2">
        <v>2995</v>
      </c>
      <c r="C16" s="1">
        <v>2009</v>
      </c>
      <c r="D16" s="3">
        <v>134985</v>
      </c>
      <c r="E16" s="76"/>
      <c r="F16" s="4">
        <v>15928.23</v>
      </c>
      <c r="G16" s="74"/>
      <c r="H16" s="74"/>
      <c r="J16" s="101"/>
      <c r="K16" s="102"/>
      <c r="L16" s="102"/>
      <c r="M16" s="102"/>
      <c r="N16" s="102"/>
      <c r="O16" s="102"/>
      <c r="P16" s="102"/>
      <c r="Q16" s="103"/>
    </row>
    <row r="17" spans="1:17" x14ac:dyDescent="0.25">
      <c r="A17" s="1" t="s">
        <v>23</v>
      </c>
      <c r="B17" s="2">
        <v>1298</v>
      </c>
      <c r="C17" s="1">
        <v>2006</v>
      </c>
      <c r="D17" s="3">
        <v>218072</v>
      </c>
      <c r="E17" s="76"/>
      <c r="F17" s="4">
        <v>17881.903999999995</v>
      </c>
      <c r="G17" s="74"/>
      <c r="H17" s="74"/>
      <c r="J17" s="101"/>
      <c r="K17" s="102"/>
      <c r="L17" s="102"/>
      <c r="M17" s="102"/>
      <c r="N17" s="102"/>
      <c r="O17" s="102"/>
      <c r="P17" s="102"/>
      <c r="Q17" s="103"/>
    </row>
    <row r="18" spans="1:17" x14ac:dyDescent="0.25">
      <c r="A18" s="1" t="s">
        <v>24</v>
      </c>
      <c r="B18" s="2">
        <v>1249</v>
      </c>
      <c r="C18" s="1">
        <v>2012</v>
      </c>
      <c r="D18" s="3">
        <v>9998</v>
      </c>
      <c r="E18" s="76"/>
      <c r="F18" s="4">
        <v>819.83600000000001</v>
      </c>
      <c r="G18" s="74"/>
      <c r="H18" s="74"/>
      <c r="J18" s="101"/>
      <c r="K18" s="102"/>
      <c r="L18" s="102"/>
      <c r="M18" s="102"/>
      <c r="N18" s="102"/>
      <c r="O18" s="102"/>
      <c r="P18" s="102"/>
      <c r="Q18" s="103"/>
    </row>
    <row r="19" spans="1:17" x14ac:dyDescent="0.25">
      <c r="A19" s="1" t="s">
        <v>25</v>
      </c>
      <c r="B19" s="2">
        <v>1599</v>
      </c>
      <c r="C19" s="1">
        <v>2008</v>
      </c>
      <c r="D19" s="3">
        <v>175273</v>
      </c>
      <c r="E19" s="76"/>
      <c r="F19" s="4">
        <v>15949.842999999999</v>
      </c>
      <c r="G19" s="74"/>
      <c r="H19" s="74"/>
      <c r="J19" s="101"/>
      <c r="K19" s="102"/>
      <c r="L19" s="102"/>
      <c r="M19" s="102"/>
      <c r="N19" s="102"/>
      <c r="O19" s="102"/>
      <c r="P19" s="102"/>
      <c r="Q19" s="103"/>
    </row>
    <row r="20" spans="1:17" x14ac:dyDescent="0.25">
      <c r="A20" s="1" t="s">
        <v>26</v>
      </c>
      <c r="B20" s="2">
        <v>2995</v>
      </c>
      <c r="C20" s="1">
        <v>2006</v>
      </c>
      <c r="D20" s="3">
        <v>199817</v>
      </c>
      <c r="E20" s="76"/>
      <c r="F20" s="4">
        <v>23578.406000000003</v>
      </c>
      <c r="G20" s="74"/>
      <c r="H20" s="74"/>
      <c r="J20" s="101"/>
      <c r="K20" s="102"/>
      <c r="L20" s="102"/>
      <c r="M20" s="102"/>
      <c r="N20" s="102"/>
      <c r="O20" s="102"/>
      <c r="P20" s="102"/>
      <c r="Q20" s="103"/>
    </row>
    <row r="21" spans="1:17" x14ac:dyDescent="0.25">
      <c r="A21" s="1" t="s">
        <v>27</v>
      </c>
      <c r="B21" s="2">
        <v>980</v>
      </c>
      <c r="C21" s="1">
        <v>2011</v>
      </c>
      <c r="D21" s="3">
        <v>50047</v>
      </c>
      <c r="E21" s="76"/>
      <c r="F21" s="4">
        <v>3753.5250000000001</v>
      </c>
      <c r="G21" s="74"/>
      <c r="H21" s="74"/>
      <c r="J21" s="101"/>
      <c r="K21" s="102"/>
      <c r="L21" s="102"/>
      <c r="M21" s="102"/>
      <c r="N21" s="102"/>
      <c r="O21" s="102"/>
      <c r="P21" s="102"/>
      <c r="Q21" s="103"/>
    </row>
    <row r="22" spans="1:17" x14ac:dyDescent="0.25">
      <c r="A22" s="1" t="s">
        <v>28</v>
      </c>
      <c r="B22" s="2">
        <v>2490</v>
      </c>
      <c r="C22" s="1">
        <v>2008</v>
      </c>
      <c r="D22" s="3">
        <v>209712</v>
      </c>
      <c r="E22" s="76"/>
      <c r="F22" s="4">
        <v>24746.016</v>
      </c>
      <c r="G22" s="74"/>
      <c r="H22" s="74"/>
      <c r="J22" s="101"/>
      <c r="K22" s="102"/>
      <c r="L22" s="102"/>
      <c r="M22" s="102"/>
      <c r="N22" s="102"/>
      <c r="O22" s="102"/>
      <c r="P22" s="102"/>
      <c r="Q22" s="103"/>
    </row>
    <row r="23" spans="1:17" ht="15.75" thickBot="1" x14ac:dyDescent="0.3">
      <c r="A23" s="1" t="s">
        <v>29</v>
      </c>
      <c r="B23" s="2">
        <v>1249</v>
      </c>
      <c r="C23" s="1">
        <v>2011</v>
      </c>
      <c r="D23" s="3">
        <v>55163</v>
      </c>
      <c r="E23" s="76"/>
      <c r="F23" s="4">
        <v>4523.366</v>
      </c>
      <c r="G23" s="74"/>
      <c r="H23" s="74"/>
      <c r="J23" s="104"/>
      <c r="K23" s="105"/>
      <c r="L23" s="105"/>
      <c r="M23" s="105"/>
      <c r="N23" s="105"/>
      <c r="O23" s="105"/>
      <c r="P23" s="105"/>
      <c r="Q23" s="106"/>
    </row>
    <row r="24" spans="1:17" ht="15.75" thickTop="1" x14ac:dyDescent="0.25">
      <c r="A24" s="1" t="s">
        <v>30</v>
      </c>
      <c r="B24" s="2">
        <v>1195</v>
      </c>
      <c r="C24" s="1">
        <v>2011</v>
      </c>
      <c r="D24" s="3">
        <v>46645</v>
      </c>
      <c r="E24" s="76"/>
      <c r="F24" s="4">
        <v>3824.8899999999994</v>
      </c>
      <c r="G24" s="74"/>
      <c r="H24" s="74"/>
    </row>
    <row r="25" spans="1:17" x14ac:dyDescent="0.25">
      <c r="A25" s="1" t="s">
        <v>31</v>
      </c>
      <c r="B25" s="2">
        <v>2995</v>
      </c>
      <c r="C25" s="1">
        <v>2010</v>
      </c>
      <c r="D25" s="3">
        <v>83178</v>
      </c>
      <c r="E25" s="76"/>
      <c r="F25" s="4">
        <v>9815.0040000000008</v>
      </c>
      <c r="G25" s="74"/>
      <c r="H25" s="74"/>
    </row>
    <row r="26" spans="1:17" x14ac:dyDescent="0.25">
      <c r="A26" s="1" t="s">
        <v>32</v>
      </c>
      <c r="B26" s="2">
        <v>1795</v>
      </c>
      <c r="C26" s="1">
        <v>2010</v>
      </c>
      <c r="D26" s="3">
        <v>131748</v>
      </c>
      <c r="E26" s="76"/>
      <c r="F26" s="4">
        <v>11989.067999999999</v>
      </c>
      <c r="G26" s="74"/>
      <c r="H26" s="74"/>
    </row>
    <row r="27" spans="1:17" x14ac:dyDescent="0.25">
      <c r="A27" s="1" t="s">
        <v>33</v>
      </c>
      <c r="B27" s="2">
        <v>1995</v>
      </c>
      <c r="C27" s="1">
        <v>2009</v>
      </c>
      <c r="D27" s="3">
        <v>189761</v>
      </c>
      <c r="E27" s="76"/>
      <c r="F27" s="4">
        <v>17268.251</v>
      </c>
      <c r="G27" s="74"/>
      <c r="H27" s="74"/>
    </row>
    <row r="28" spans="1:17" x14ac:dyDescent="0.25">
      <c r="A28" s="1" t="s">
        <v>34</v>
      </c>
      <c r="B28" s="2">
        <v>980</v>
      </c>
      <c r="C28" s="1">
        <v>2012</v>
      </c>
      <c r="D28" s="3">
        <v>18309</v>
      </c>
      <c r="E28" s="76"/>
      <c r="F28" s="4">
        <v>1373.175</v>
      </c>
      <c r="G28" s="74"/>
      <c r="H28" s="74"/>
    </row>
    <row r="29" spans="1:17" x14ac:dyDescent="0.25">
      <c r="A29" s="1" t="s">
        <v>35</v>
      </c>
      <c r="B29" s="2">
        <v>1795</v>
      </c>
      <c r="C29" s="1">
        <v>2011</v>
      </c>
      <c r="D29" s="3">
        <v>47711</v>
      </c>
      <c r="E29" s="76"/>
      <c r="F29" s="4">
        <v>4341.701</v>
      </c>
      <c r="G29" s="74"/>
      <c r="H29" s="74"/>
    </row>
    <row r="30" spans="1:17" x14ac:dyDescent="0.25">
      <c r="A30" s="1" t="s">
        <v>36</v>
      </c>
      <c r="B30" s="2">
        <v>2490</v>
      </c>
      <c r="C30" s="1">
        <v>2012</v>
      </c>
      <c r="D30" s="3">
        <v>8683</v>
      </c>
      <c r="E30" s="76"/>
      <c r="F30" s="4">
        <v>1024.5940000000001</v>
      </c>
      <c r="G30" s="74"/>
      <c r="H30" s="74"/>
    </row>
    <row r="31" spans="1:17" x14ac:dyDescent="0.25">
      <c r="A31" s="1" t="s">
        <v>37</v>
      </c>
      <c r="B31" s="2">
        <v>2995</v>
      </c>
      <c r="C31" s="1">
        <v>2010</v>
      </c>
      <c r="D31" s="3">
        <v>87971</v>
      </c>
      <c r="E31" s="76"/>
      <c r="F31" s="4">
        <v>10380.578000000001</v>
      </c>
      <c r="G31" s="74"/>
      <c r="H31" s="74"/>
    </row>
    <row r="32" spans="1:17" x14ac:dyDescent="0.25">
      <c r="A32" s="1" t="s">
        <v>38</v>
      </c>
      <c r="B32" s="2">
        <v>1795</v>
      </c>
      <c r="C32" s="1">
        <v>2006</v>
      </c>
      <c r="D32" s="3">
        <v>163940</v>
      </c>
      <c r="E32" s="76"/>
      <c r="F32" s="4">
        <v>14918.54</v>
      </c>
      <c r="G32" s="74"/>
      <c r="H32" s="74"/>
    </row>
    <row r="33" spans="1:8" x14ac:dyDescent="0.25">
      <c r="A33" s="1" t="s">
        <v>39</v>
      </c>
      <c r="B33" s="2">
        <v>1795</v>
      </c>
      <c r="C33" s="1">
        <v>2012</v>
      </c>
      <c r="D33" s="3">
        <v>14717</v>
      </c>
      <c r="E33" s="76"/>
      <c r="F33" s="4">
        <v>1339.2469999999998</v>
      </c>
      <c r="G33" s="74"/>
      <c r="H33" s="74"/>
    </row>
    <row r="34" spans="1:8" x14ac:dyDescent="0.25">
      <c r="A34" s="1" t="s">
        <v>40</v>
      </c>
      <c r="B34" s="2">
        <v>1195</v>
      </c>
      <c r="C34" s="1">
        <v>2006</v>
      </c>
      <c r="D34" s="3">
        <v>359114</v>
      </c>
      <c r="E34" s="76"/>
      <c r="F34" s="4">
        <v>29447.347999999998</v>
      </c>
      <c r="G34" s="74"/>
      <c r="H34" s="74"/>
    </row>
    <row r="35" spans="1:8" x14ac:dyDescent="0.25">
      <c r="A35" s="1" t="s">
        <v>41</v>
      </c>
      <c r="B35" s="2">
        <v>2490</v>
      </c>
      <c r="C35" s="1">
        <v>2010</v>
      </c>
      <c r="D35" s="3">
        <v>77590</v>
      </c>
      <c r="E35" s="76"/>
      <c r="F35" s="4">
        <v>9155.6200000000008</v>
      </c>
      <c r="G35" s="74"/>
      <c r="H35" s="74"/>
    </row>
    <row r="36" spans="1:8" x14ac:dyDescent="0.25">
      <c r="A36" s="1" t="s">
        <v>42</v>
      </c>
      <c r="B36" s="2">
        <v>1599</v>
      </c>
      <c r="C36" s="1">
        <v>2010</v>
      </c>
      <c r="D36" s="3">
        <v>130724</v>
      </c>
      <c r="E36" s="76"/>
      <c r="F36" s="4">
        <v>11895.884</v>
      </c>
      <c r="G36" s="74"/>
      <c r="H36" s="74"/>
    </row>
    <row r="37" spans="1:8" x14ac:dyDescent="0.25">
      <c r="A37" s="1" t="s">
        <v>43</v>
      </c>
      <c r="B37" s="2">
        <v>1195</v>
      </c>
      <c r="C37" s="1">
        <v>2006</v>
      </c>
      <c r="D37" s="3">
        <v>139813</v>
      </c>
      <c r="E37" s="76"/>
      <c r="F37" s="4">
        <v>11464.665999999999</v>
      </c>
      <c r="G37" s="74"/>
      <c r="H37" s="74"/>
    </row>
    <row r="38" spans="1:8" x14ac:dyDescent="0.25">
      <c r="A38" s="1" t="s">
        <v>44</v>
      </c>
      <c r="B38" s="2">
        <v>1249</v>
      </c>
      <c r="C38" s="1">
        <v>2011</v>
      </c>
      <c r="D38" s="3">
        <v>73042</v>
      </c>
      <c r="E38" s="76"/>
      <c r="F38" s="4">
        <v>5989.4439999999995</v>
      </c>
      <c r="G38" s="74"/>
      <c r="H38" s="74"/>
    </row>
    <row r="39" spans="1:8" x14ac:dyDescent="0.25">
      <c r="A39" s="1" t="s">
        <v>45</v>
      </c>
      <c r="B39" s="2">
        <v>2995</v>
      </c>
      <c r="C39" s="1">
        <v>2010</v>
      </c>
      <c r="D39" s="3">
        <v>79236</v>
      </c>
      <c r="E39" s="76"/>
      <c r="F39" s="4">
        <v>9349.848</v>
      </c>
      <c r="G39" s="74"/>
      <c r="H39" s="74"/>
    </row>
    <row r="41" spans="1:8" x14ac:dyDescent="0.25">
      <c r="A41" s="14" t="s">
        <v>46</v>
      </c>
      <c r="B41" s="10">
        <f>MAX(D2:D39)</f>
        <v>359114</v>
      </c>
      <c r="C41" s="14" t="s">
        <v>47</v>
      </c>
      <c r="D41" s="10">
        <f>AVERAGE(D2:D39)</f>
        <v>115771.84210526316</v>
      </c>
    </row>
    <row r="42" spans="1:8" x14ac:dyDescent="0.25">
      <c r="A42" s="14" t="s">
        <v>0</v>
      </c>
      <c r="B42" s="75"/>
      <c r="C42" s="15"/>
      <c r="D42" s="16"/>
    </row>
    <row r="44" spans="1:8" x14ac:dyDescent="0.25">
      <c r="A44" s="12" t="s">
        <v>2</v>
      </c>
      <c r="B44" s="13" t="s">
        <v>48</v>
      </c>
    </row>
    <row r="45" spans="1:8" x14ac:dyDescent="0.25">
      <c r="A45" s="1">
        <v>2006</v>
      </c>
      <c r="B45" s="74"/>
    </row>
    <row r="46" spans="1:8" x14ac:dyDescent="0.25">
      <c r="A46" s="1">
        <v>2007</v>
      </c>
      <c r="B46" s="74"/>
    </row>
    <row r="47" spans="1:8" x14ac:dyDescent="0.25">
      <c r="A47" s="1">
        <v>2008</v>
      </c>
      <c r="B47" s="74"/>
    </row>
    <row r="48" spans="1:8" x14ac:dyDescent="0.25">
      <c r="A48" s="1">
        <v>2009</v>
      </c>
      <c r="B48" s="74"/>
    </row>
    <row r="49" spans="1:2" x14ac:dyDescent="0.25">
      <c r="A49" s="1">
        <v>2010</v>
      </c>
      <c r="B49" s="74"/>
    </row>
    <row r="50" spans="1:2" x14ac:dyDescent="0.25">
      <c r="A50" s="1">
        <v>2011</v>
      </c>
      <c r="B50" s="74"/>
    </row>
    <row r="51" spans="1:2" x14ac:dyDescent="0.25">
      <c r="A51" s="1">
        <v>2012</v>
      </c>
      <c r="B51" s="74"/>
    </row>
  </sheetData>
  <mergeCells count="1">
    <mergeCell ref="J7:Q23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selection activeCell="H14" sqref="H14"/>
    </sheetView>
  </sheetViews>
  <sheetFormatPr defaultRowHeight="15" x14ac:dyDescent="0.25"/>
  <cols>
    <col min="1" max="1" width="9.7109375" customWidth="1"/>
    <col min="2" max="3" width="9.7109375" style="5" customWidth="1"/>
    <col min="4" max="4" width="9.7109375" customWidth="1"/>
    <col min="6" max="6" width="14" bestFit="1" customWidth="1"/>
    <col min="7" max="7" width="7.140625" style="5" customWidth="1"/>
    <col min="8" max="8" width="6.85546875" style="5" customWidth="1"/>
    <col min="9" max="9" width="7.28515625" style="5" customWidth="1"/>
    <col min="255" max="255" width="5.7109375" customWidth="1"/>
    <col min="256" max="256" width="5.85546875" customWidth="1"/>
    <col min="257" max="257" width="7.85546875" customWidth="1"/>
    <col min="260" max="260" width="14" bestFit="1" customWidth="1"/>
    <col min="261" max="261" width="7.140625" customWidth="1"/>
    <col min="262" max="262" width="6.85546875" customWidth="1"/>
    <col min="263" max="263" width="7.28515625" customWidth="1"/>
    <col min="511" max="511" width="5.7109375" customWidth="1"/>
    <col min="512" max="512" width="5.85546875" customWidth="1"/>
    <col min="513" max="513" width="7.85546875" customWidth="1"/>
    <col min="516" max="516" width="14" bestFit="1" customWidth="1"/>
    <col min="517" max="517" width="7.140625" customWidth="1"/>
    <col min="518" max="518" width="6.85546875" customWidth="1"/>
    <col min="519" max="519" width="7.28515625" customWidth="1"/>
    <col min="767" max="767" width="5.7109375" customWidth="1"/>
    <col min="768" max="768" width="5.85546875" customWidth="1"/>
    <col min="769" max="769" width="7.85546875" customWidth="1"/>
    <col min="772" max="772" width="14" bestFit="1" customWidth="1"/>
    <col min="773" max="773" width="7.140625" customWidth="1"/>
    <col min="774" max="774" width="6.85546875" customWidth="1"/>
    <col min="775" max="775" width="7.28515625" customWidth="1"/>
    <col min="1023" max="1023" width="5.7109375" customWidth="1"/>
    <col min="1024" max="1024" width="5.85546875" customWidth="1"/>
    <col min="1025" max="1025" width="7.85546875" customWidth="1"/>
    <col min="1028" max="1028" width="14" bestFit="1" customWidth="1"/>
    <col min="1029" max="1029" width="7.140625" customWidth="1"/>
    <col min="1030" max="1030" width="6.85546875" customWidth="1"/>
    <col min="1031" max="1031" width="7.28515625" customWidth="1"/>
    <col min="1279" max="1279" width="5.7109375" customWidth="1"/>
    <col min="1280" max="1280" width="5.85546875" customWidth="1"/>
    <col min="1281" max="1281" width="7.85546875" customWidth="1"/>
    <col min="1284" max="1284" width="14" bestFit="1" customWidth="1"/>
    <col min="1285" max="1285" width="7.140625" customWidth="1"/>
    <col min="1286" max="1286" width="6.85546875" customWidth="1"/>
    <col min="1287" max="1287" width="7.28515625" customWidth="1"/>
    <col min="1535" max="1535" width="5.7109375" customWidth="1"/>
    <col min="1536" max="1536" width="5.85546875" customWidth="1"/>
    <col min="1537" max="1537" width="7.85546875" customWidth="1"/>
    <col min="1540" max="1540" width="14" bestFit="1" customWidth="1"/>
    <col min="1541" max="1541" width="7.140625" customWidth="1"/>
    <col min="1542" max="1542" width="6.85546875" customWidth="1"/>
    <col min="1543" max="1543" width="7.28515625" customWidth="1"/>
    <col min="1791" max="1791" width="5.7109375" customWidth="1"/>
    <col min="1792" max="1792" width="5.85546875" customWidth="1"/>
    <col min="1793" max="1793" width="7.85546875" customWidth="1"/>
    <col min="1796" max="1796" width="14" bestFit="1" customWidth="1"/>
    <col min="1797" max="1797" width="7.140625" customWidth="1"/>
    <col min="1798" max="1798" width="6.85546875" customWidth="1"/>
    <col min="1799" max="1799" width="7.28515625" customWidth="1"/>
    <col min="2047" max="2047" width="5.7109375" customWidth="1"/>
    <col min="2048" max="2048" width="5.85546875" customWidth="1"/>
    <col min="2049" max="2049" width="7.85546875" customWidth="1"/>
    <col min="2052" max="2052" width="14" bestFit="1" customWidth="1"/>
    <col min="2053" max="2053" width="7.140625" customWidth="1"/>
    <col min="2054" max="2054" width="6.85546875" customWidth="1"/>
    <col min="2055" max="2055" width="7.28515625" customWidth="1"/>
    <col min="2303" max="2303" width="5.7109375" customWidth="1"/>
    <col min="2304" max="2304" width="5.85546875" customWidth="1"/>
    <col min="2305" max="2305" width="7.85546875" customWidth="1"/>
    <col min="2308" max="2308" width="14" bestFit="1" customWidth="1"/>
    <col min="2309" max="2309" width="7.140625" customWidth="1"/>
    <col min="2310" max="2310" width="6.85546875" customWidth="1"/>
    <col min="2311" max="2311" width="7.28515625" customWidth="1"/>
    <col min="2559" max="2559" width="5.7109375" customWidth="1"/>
    <col min="2560" max="2560" width="5.85546875" customWidth="1"/>
    <col min="2561" max="2561" width="7.85546875" customWidth="1"/>
    <col min="2564" max="2564" width="14" bestFit="1" customWidth="1"/>
    <col min="2565" max="2565" width="7.140625" customWidth="1"/>
    <col min="2566" max="2566" width="6.85546875" customWidth="1"/>
    <col min="2567" max="2567" width="7.28515625" customWidth="1"/>
    <col min="2815" max="2815" width="5.7109375" customWidth="1"/>
    <col min="2816" max="2816" width="5.85546875" customWidth="1"/>
    <col min="2817" max="2817" width="7.85546875" customWidth="1"/>
    <col min="2820" max="2820" width="14" bestFit="1" customWidth="1"/>
    <col min="2821" max="2821" width="7.140625" customWidth="1"/>
    <col min="2822" max="2822" width="6.85546875" customWidth="1"/>
    <col min="2823" max="2823" width="7.28515625" customWidth="1"/>
    <col min="3071" max="3071" width="5.7109375" customWidth="1"/>
    <col min="3072" max="3072" width="5.85546875" customWidth="1"/>
    <col min="3073" max="3073" width="7.85546875" customWidth="1"/>
    <col min="3076" max="3076" width="14" bestFit="1" customWidth="1"/>
    <col min="3077" max="3077" width="7.140625" customWidth="1"/>
    <col min="3078" max="3078" width="6.85546875" customWidth="1"/>
    <col min="3079" max="3079" width="7.28515625" customWidth="1"/>
    <col min="3327" max="3327" width="5.7109375" customWidth="1"/>
    <col min="3328" max="3328" width="5.85546875" customWidth="1"/>
    <col min="3329" max="3329" width="7.85546875" customWidth="1"/>
    <col min="3332" max="3332" width="14" bestFit="1" customWidth="1"/>
    <col min="3333" max="3333" width="7.140625" customWidth="1"/>
    <col min="3334" max="3334" width="6.85546875" customWidth="1"/>
    <col min="3335" max="3335" width="7.28515625" customWidth="1"/>
    <col min="3583" max="3583" width="5.7109375" customWidth="1"/>
    <col min="3584" max="3584" width="5.85546875" customWidth="1"/>
    <col min="3585" max="3585" width="7.85546875" customWidth="1"/>
    <col min="3588" max="3588" width="14" bestFit="1" customWidth="1"/>
    <col min="3589" max="3589" width="7.140625" customWidth="1"/>
    <col min="3590" max="3590" width="6.85546875" customWidth="1"/>
    <col min="3591" max="3591" width="7.28515625" customWidth="1"/>
    <col min="3839" max="3839" width="5.7109375" customWidth="1"/>
    <col min="3840" max="3840" width="5.85546875" customWidth="1"/>
    <col min="3841" max="3841" width="7.85546875" customWidth="1"/>
    <col min="3844" max="3844" width="14" bestFit="1" customWidth="1"/>
    <col min="3845" max="3845" width="7.140625" customWidth="1"/>
    <col min="3846" max="3846" width="6.85546875" customWidth="1"/>
    <col min="3847" max="3847" width="7.28515625" customWidth="1"/>
    <col min="4095" max="4095" width="5.7109375" customWidth="1"/>
    <col min="4096" max="4096" width="5.85546875" customWidth="1"/>
    <col min="4097" max="4097" width="7.85546875" customWidth="1"/>
    <col min="4100" max="4100" width="14" bestFit="1" customWidth="1"/>
    <col min="4101" max="4101" width="7.140625" customWidth="1"/>
    <col min="4102" max="4102" width="6.85546875" customWidth="1"/>
    <col min="4103" max="4103" width="7.28515625" customWidth="1"/>
    <col min="4351" max="4351" width="5.7109375" customWidth="1"/>
    <col min="4352" max="4352" width="5.85546875" customWidth="1"/>
    <col min="4353" max="4353" width="7.85546875" customWidth="1"/>
    <col min="4356" max="4356" width="14" bestFit="1" customWidth="1"/>
    <col min="4357" max="4357" width="7.140625" customWidth="1"/>
    <col min="4358" max="4358" width="6.85546875" customWidth="1"/>
    <col min="4359" max="4359" width="7.28515625" customWidth="1"/>
    <col min="4607" max="4607" width="5.7109375" customWidth="1"/>
    <col min="4608" max="4608" width="5.85546875" customWidth="1"/>
    <col min="4609" max="4609" width="7.85546875" customWidth="1"/>
    <col min="4612" max="4612" width="14" bestFit="1" customWidth="1"/>
    <col min="4613" max="4613" width="7.140625" customWidth="1"/>
    <col min="4614" max="4614" width="6.85546875" customWidth="1"/>
    <col min="4615" max="4615" width="7.28515625" customWidth="1"/>
    <col min="4863" max="4863" width="5.7109375" customWidth="1"/>
    <col min="4864" max="4864" width="5.85546875" customWidth="1"/>
    <col min="4865" max="4865" width="7.85546875" customWidth="1"/>
    <col min="4868" max="4868" width="14" bestFit="1" customWidth="1"/>
    <col min="4869" max="4869" width="7.140625" customWidth="1"/>
    <col min="4870" max="4870" width="6.85546875" customWidth="1"/>
    <col min="4871" max="4871" width="7.28515625" customWidth="1"/>
    <col min="5119" max="5119" width="5.7109375" customWidth="1"/>
    <col min="5120" max="5120" width="5.85546875" customWidth="1"/>
    <col min="5121" max="5121" width="7.85546875" customWidth="1"/>
    <col min="5124" max="5124" width="14" bestFit="1" customWidth="1"/>
    <col min="5125" max="5125" width="7.140625" customWidth="1"/>
    <col min="5126" max="5126" width="6.85546875" customWidth="1"/>
    <col min="5127" max="5127" width="7.28515625" customWidth="1"/>
    <col min="5375" max="5375" width="5.7109375" customWidth="1"/>
    <col min="5376" max="5376" width="5.85546875" customWidth="1"/>
    <col min="5377" max="5377" width="7.85546875" customWidth="1"/>
    <col min="5380" max="5380" width="14" bestFit="1" customWidth="1"/>
    <col min="5381" max="5381" width="7.140625" customWidth="1"/>
    <col min="5382" max="5382" width="6.85546875" customWidth="1"/>
    <col min="5383" max="5383" width="7.28515625" customWidth="1"/>
    <col min="5631" max="5631" width="5.7109375" customWidth="1"/>
    <col min="5632" max="5632" width="5.85546875" customWidth="1"/>
    <col min="5633" max="5633" width="7.85546875" customWidth="1"/>
    <col min="5636" max="5636" width="14" bestFit="1" customWidth="1"/>
    <col min="5637" max="5637" width="7.140625" customWidth="1"/>
    <col min="5638" max="5638" width="6.85546875" customWidth="1"/>
    <col min="5639" max="5639" width="7.28515625" customWidth="1"/>
    <col min="5887" max="5887" width="5.7109375" customWidth="1"/>
    <col min="5888" max="5888" width="5.85546875" customWidth="1"/>
    <col min="5889" max="5889" width="7.85546875" customWidth="1"/>
    <col min="5892" max="5892" width="14" bestFit="1" customWidth="1"/>
    <col min="5893" max="5893" width="7.140625" customWidth="1"/>
    <col min="5894" max="5894" width="6.85546875" customWidth="1"/>
    <col min="5895" max="5895" width="7.28515625" customWidth="1"/>
    <col min="6143" max="6143" width="5.7109375" customWidth="1"/>
    <col min="6144" max="6144" width="5.85546875" customWidth="1"/>
    <col min="6145" max="6145" width="7.85546875" customWidth="1"/>
    <col min="6148" max="6148" width="14" bestFit="1" customWidth="1"/>
    <col min="6149" max="6149" width="7.140625" customWidth="1"/>
    <col min="6150" max="6150" width="6.85546875" customWidth="1"/>
    <col min="6151" max="6151" width="7.28515625" customWidth="1"/>
    <col min="6399" max="6399" width="5.7109375" customWidth="1"/>
    <col min="6400" max="6400" width="5.85546875" customWidth="1"/>
    <col min="6401" max="6401" width="7.85546875" customWidth="1"/>
    <col min="6404" max="6404" width="14" bestFit="1" customWidth="1"/>
    <col min="6405" max="6405" width="7.140625" customWidth="1"/>
    <col min="6406" max="6406" width="6.85546875" customWidth="1"/>
    <col min="6407" max="6407" width="7.28515625" customWidth="1"/>
    <col min="6655" max="6655" width="5.7109375" customWidth="1"/>
    <col min="6656" max="6656" width="5.85546875" customWidth="1"/>
    <col min="6657" max="6657" width="7.85546875" customWidth="1"/>
    <col min="6660" max="6660" width="14" bestFit="1" customWidth="1"/>
    <col min="6661" max="6661" width="7.140625" customWidth="1"/>
    <col min="6662" max="6662" width="6.85546875" customWidth="1"/>
    <col min="6663" max="6663" width="7.28515625" customWidth="1"/>
    <col min="6911" max="6911" width="5.7109375" customWidth="1"/>
    <col min="6912" max="6912" width="5.85546875" customWidth="1"/>
    <col min="6913" max="6913" width="7.85546875" customWidth="1"/>
    <col min="6916" max="6916" width="14" bestFit="1" customWidth="1"/>
    <col min="6917" max="6917" width="7.140625" customWidth="1"/>
    <col min="6918" max="6918" width="6.85546875" customWidth="1"/>
    <col min="6919" max="6919" width="7.28515625" customWidth="1"/>
    <col min="7167" max="7167" width="5.7109375" customWidth="1"/>
    <col min="7168" max="7168" width="5.85546875" customWidth="1"/>
    <col min="7169" max="7169" width="7.85546875" customWidth="1"/>
    <col min="7172" max="7172" width="14" bestFit="1" customWidth="1"/>
    <col min="7173" max="7173" width="7.140625" customWidth="1"/>
    <col min="7174" max="7174" width="6.85546875" customWidth="1"/>
    <col min="7175" max="7175" width="7.28515625" customWidth="1"/>
    <col min="7423" max="7423" width="5.7109375" customWidth="1"/>
    <col min="7424" max="7424" width="5.85546875" customWidth="1"/>
    <col min="7425" max="7425" width="7.85546875" customWidth="1"/>
    <col min="7428" max="7428" width="14" bestFit="1" customWidth="1"/>
    <col min="7429" max="7429" width="7.140625" customWidth="1"/>
    <col min="7430" max="7430" width="6.85546875" customWidth="1"/>
    <col min="7431" max="7431" width="7.28515625" customWidth="1"/>
    <col min="7679" max="7679" width="5.7109375" customWidth="1"/>
    <col min="7680" max="7680" width="5.85546875" customWidth="1"/>
    <col min="7681" max="7681" width="7.85546875" customWidth="1"/>
    <col min="7684" max="7684" width="14" bestFit="1" customWidth="1"/>
    <col min="7685" max="7685" width="7.140625" customWidth="1"/>
    <col min="7686" max="7686" width="6.85546875" customWidth="1"/>
    <col min="7687" max="7687" width="7.28515625" customWidth="1"/>
    <col min="7935" max="7935" width="5.7109375" customWidth="1"/>
    <col min="7936" max="7936" width="5.85546875" customWidth="1"/>
    <col min="7937" max="7937" width="7.85546875" customWidth="1"/>
    <col min="7940" max="7940" width="14" bestFit="1" customWidth="1"/>
    <col min="7941" max="7941" width="7.140625" customWidth="1"/>
    <col min="7942" max="7942" width="6.85546875" customWidth="1"/>
    <col min="7943" max="7943" width="7.28515625" customWidth="1"/>
    <col min="8191" max="8191" width="5.7109375" customWidth="1"/>
    <col min="8192" max="8192" width="5.85546875" customWidth="1"/>
    <col min="8193" max="8193" width="7.85546875" customWidth="1"/>
    <col min="8196" max="8196" width="14" bestFit="1" customWidth="1"/>
    <col min="8197" max="8197" width="7.140625" customWidth="1"/>
    <col min="8198" max="8198" width="6.85546875" customWidth="1"/>
    <col min="8199" max="8199" width="7.28515625" customWidth="1"/>
    <col min="8447" max="8447" width="5.7109375" customWidth="1"/>
    <col min="8448" max="8448" width="5.85546875" customWidth="1"/>
    <col min="8449" max="8449" width="7.85546875" customWidth="1"/>
    <col min="8452" max="8452" width="14" bestFit="1" customWidth="1"/>
    <col min="8453" max="8453" width="7.140625" customWidth="1"/>
    <col min="8454" max="8454" width="6.85546875" customWidth="1"/>
    <col min="8455" max="8455" width="7.28515625" customWidth="1"/>
    <col min="8703" max="8703" width="5.7109375" customWidth="1"/>
    <col min="8704" max="8704" width="5.85546875" customWidth="1"/>
    <col min="8705" max="8705" width="7.85546875" customWidth="1"/>
    <col min="8708" max="8708" width="14" bestFit="1" customWidth="1"/>
    <col min="8709" max="8709" width="7.140625" customWidth="1"/>
    <col min="8710" max="8710" width="6.85546875" customWidth="1"/>
    <col min="8711" max="8711" width="7.28515625" customWidth="1"/>
    <col min="8959" max="8959" width="5.7109375" customWidth="1"/>
    <col min="8960" max="8960" width="5.85546875" customWidth="1"/>
    <col min="8961" max="8961" width="7.85546875" customWidth="1"/>
    <col min="8964" max="8964" width="14" bestFit="1" customWidth="1"/>
    <col min="8965" max="8965" width="7.140625" customWidth="1"/>
    <col min="8966" max="8966" width="6.85546875" customWidth="1"/>
    <col min="8967" max="8967" width="7.28515625" customWidth="1"/>
    <col min="9215" max="9215" width="5.7109375" customWidth="1"/>
    <col min="9216" max="9216" width="5.85546875" customWidth="1"/>
    <col min="9217" max="9217" width="7.85546875" customWidth="1"/>
    <col min="9220" max="9220" width="14" bestFit="1" customWidth="1"/>
    <col min="9221" max="9221" width="7.140625" customWidth="1"/>
    <col min="9222" max="9222" width="6.85546875" customWidth="1"/>
    <col min="9223" max="9223" width="7.28515625" customWidth="1"/>
    <col min="9471" max="9471" width="5.7109375" customWidth="1"/>
    <col min="9472" max="9472" width="5.85546875" customWidth="1"/>
    <col min="9473" max="9473" width="7.85546875" customWidth="1"/>
    <col min="9476" max="9476" width="14" bestFit="1" customWidth="1"/>
    <col min="9477" max="9477" width="7.140625" customWidth="1"/>
    <col min="9478" max="9478" width="6.85546875" customWidth="1"/>
    <col min="9479" max="9479" width="7.28515625" customWidth="1"/>
    <col min="9727" max="9727" width="5.7109375" customWidth="1"/>
    <col min="9728" max="9728" width="5.85546875" customWidth="1"/>
    <col min="9729" max="9729" width="7.85546875" customWidth="1"/>
    <col min="9732" max="9732" width="14" bestFit="1" customWidth="1"/>
    <col min="9733" max="9733" width="7.140625" customWidth="1"/>
    <col min="9734" max="9734" width="6.85546875" customWidth="1"/>
    <col min="9735" max="9735" width="7.28515625" customWidth="1"/>
    <col min="9983" max="9983" width="5.7109375" customWidth="1"/>
    <col min="9984" max="9984" width="5.85546875" customWidth="1"/>
    <col min="9985" max="9985" width="7.85546875" customWidth="1"/>
    <col min="9988" max="9988" width="14" bestFit="1" customWidth="1"/>
    <col min="9989" max="9989" width="7.140625" customWidth="1"/>
    <col min="9990" max="9990" width="6.85546875" customWidth="1"/>
    <col min="9991" max="9991" width="7.28515625" customWidth="1"/>
    <col min="10239" max="10239" width="5.7109375" customWidth="1"/>
    <col min="10240" max="10240" width="5.85546875" customWidth="1"/>
    <col min="10241" max="10241" width="7.85546875" customWidth="1"/>
    <col min="10244" max="10244" width="14" bestFit="1" customWidth="1"/>
    <col min="10245" max="10245" width="7.140625" customWidth="1"/>
    <col min="10246" max="10246" width="6.85546875" customWidth="1"/>
    <col min="10247" max="10247" width="7.28515625" customWidth="1"/>
    <col min="10495" max="10495" width="5.7109375" customWidth="1"/>
    <col min="10496" max="10496" width="5.85546875" customWidth="1"/>
    <col min="10497" max="10497" width="7.85546875" customWidth="1"/>
    <col min="10500" max="10500" width="14" bestFit="1" customWidth="1"/>
    <col min="10501" max="10501" width="7.140625" customWidth="1"/>
    <col min="10502" max="10502" width="6.85546875" customWidth="1"/>
    <col min="10503" max="10503" width="7.28515625" customWidth="1"/>
    <col min="10751" max="10751" width="5.7109375" customWidth="1"/>
    <col min="10752" max="10752" width="5.85546875" customWidth="1"/>
    <col min="10753" max="10753" width="7.85546875" customWidth="1"/>
    <col min="10756" max="10756" width="14" bestFit="1" customWidth="1"/>
    <col min="10757" max="10757" width="7.140625" customWidth="1"/>
    <col min="10758" max="10758" width="6.85546875" customWidth="1"/>
    <col min="10759" max="10759" width="7.28515625" customWidth="1"/>
    <col min="11007" max="11007" width="5.7109375" customWidth="1"/>
    <col min="11008" max="11008" width="5.85546875" customWidth="1"/>
    <col min="11009" max="11009" width="7.85546875" customWidth="1"/>
    <col min="11012" max="11012" width="14" bestFit="1" customWidth="1"/>
    <col min="11013" max="11013" width="7.140625" customWidth="1"/>
    <col min="11014" max="11014" width="6.85546875" customWidth="1"/>
    <col min="11015" max="11015" width="7.28515625" customWidth="1"/>
    <col min="11263" max="11263" width="5.7109375" customWidth="1"/>
    <col min="11264" max="11264" width="5.85546875" customWidth="1"/>
    <col min="11265" max="11265" width="7.85546875" customWidth="1"/>
    <col min="11268" max="11268" width="14" bestFit="1" customWidth="1"/>
    <col min="11269" max="11269" width="7.140625" customWidth="1"/>
    <col min="11270" max="11270" width="6.85546875" customWidth="1"/>
    <col min="11271" max="11271" width="7.28515625" customWidth="1"/>
    <col min="11519" max="11519" width="5.7109375" customWidth="1"/>
    <col min="11520" max="11520" width="5.85546875" customWidth="1"/>
    <col min="11521" max="11521" width="7.85546875" customWidth="1"/>
    <col min="11524" max="11524" width="14" bestFit="1" customWidth="1"/>
    <col min="11525" max="11525" width="7.140625" customWidth="1"/>
    <col min="11526" max="11526" width="6.85546875" customWidth="1"/>
    <col min="11527" max="11527" width="7.28515625" customWidth="1"/>
    <col min="11775" max="11775" width="5.7109375" customWidth="1"/>
    <col min="11776" max="11776" width="5.85546875" customWidth="1"/>
    <col min="11777" max="11777" width="7.85546875" customWidth="1"/>
    <col min="11780" max="11780" width="14" bestFit="1" customWidth="1"/>
    <col min="11781" max="11781" width="7.140625" customWidth="1"/>
    <col min="11782" max="11782" width="6.85546875" customWidth="1"/>
    <col min="11783" max="11783" width="7.28515625" customWidth="1"/>
    <col min="12031" max="12031" width="5.7109375" customWidth="1"/>
    <col min="12032" max="12032" width="5.85546875" customWidth="1"/>
    <col min="12033" max="12033" width="7.85546875" customWidth="1"/>
    <col min="12036" max="12036" width="14" bestFit="1" customWidth="1"/>
    <col min="12037" max="12037" width="7.140625" customWidth="1"/>
    <col min="12038" max="12038" width="6.85546875" customWidth="1"/>
    <col min="12039" max="12039" width="7.28515625" customWidth="1"/>
    <col min="12287" max="12287" width="5.7109375" customWidth="1"/>
    <col min="12288" max="12288" width="5.85546875" customWidth="1"/>
    <col min="12289" max="12289" width="7.85546875" customWidth="1"/>
    <col min="12292" max="12292" width="14" bestFit="1" customWidth="1"/>
    <col min="12293" max="12293" width="7.140625" customWidth="1"/>
    <col min="12294" max="12294" width="6.85546875" customWidth="1"/>
    <col min="12295" max="12295" width="7.28515625" customWidth="1"/>
    <col min="12543" max="12543" width="5.7109375" customWidth="1"/>
    <col min="12544" max="12544" width="5.85546875" customWidth="1"/>
    <col min="12545" max="12545" width="7.85546875" customWidth="1"/>
    <col min="12548" max="12548" width="14" bestFit="1" customWidth="1"/>
    <col min="12549" max="12549" width="7.140625" customWidth="1"/>
    <col min="12550" max="12550" width="6.85546875" customWidth="1"/>
    <col min="12551" max="12551" width="7.28515625" customWidth="1"/>
    <col min="12799" max="12799" width="5.7109375" customWidth="1"/>
    <col min="12800" max="12800" width="5.85546875" customWidth="1"/>
    <col min="12801" max="12801" width="7.85546875" customWidth="1"/>
    <col min="12804" max="12804" width="14" bestFit="1" customWidth="1"/>
    <col min="12805" max="12805" width="7.140625" customWidth="1"/>
    <col min="12806" max="12806" width="6.85546875" customWidth="1"/>
    <col min="12807" max="12807" width="7.28515625" customWidth="1"/>
    <col min="13055" max="13055" width="5.7109375" customWidth="1"/>
    <col min="13056" max="13056" width="5.85546875" customWidth="1"/>
    <col min="13057" max="13057" width="7.85546875" customWidth="1"/>
    <col min="13060" max="13060" width="14" bestFit="1" customWidth="1"/>
    <col min="13061" max="13061" width="7.140625" customWidth="1"/>
    <col min="13062" max="13062" width="6.85546875" customWidth="1"/>
    <col min="13063" max="13063" width="7.28515625" customWidth="1"/>
    <col min="13311" max="13311" width="5.7109375" customWidth="1"/>
    <col min="13312" max="13312" width="5.85546875" customWidth="1"/>
    <col min="13313" max="13313" width="7.85546875" customWidth="1"/>
    <col min="13316" max="13316" width="14" bestFit="1" customWidth="1"/>
    <col min="13317" max="13317" width="7.140625" customWidth="1"/>
    <col min="13318" max="13318" width="6.85546875" customWidth="1"/>
    <col min="13319" max="13319" width="7.28515625" customWidth="1"/>
    <col min="13567" max="13567" width="5.7109375" customWidth="1"/>
    <col min="13568" max="13568" width="5.85546875" customWidth="1"/>
    <col min="13569" max="13569" width="7.85546875" customWidth="1"/>
    <col min="13572" max="13572" width="14" bestFit="1" customWidth="1"/>
    <col min="13573" max="13573" width="7.140625" customWidth="1"/>
    <col min="13574" max="13574" width="6.85546875" customWidth="1"/>
    <col min="13575" max="13575" width="7.28515625" customWidth="1"/>
    <col min="13823" max="13823" width="5.7109375" customWidth="1"/>
    <col min="13824" max="13824" width="5.85546875" customWidth="1"/>
    <col min="13825" max="13825" width="7.85546875" customWidth="1"/>
    <col min="13828" max="13828" width="14" bestFit="1" customWidth="1"/>
    <col min="13829" max="13829" width="7.140625" customWidth="1"/>
    <col min="13830" max="13830" width="6.85546875" customWidth="1"/>
    <col min="13831" max="13831" width="7.28515625" customWidth="1"/>
    <col min="14079" max="14079" width="5.7109375" customWidth="1"/>
    <col min="14080" max="14080" width="5.85546875" customWidth="1"/>
    <col min="14081" max="14081" width="7.85546875" customWidth="1"/>
    <col min="14084" max="14084" width="14" bestFit="1" customWidth="1"/>
    <col min="14085" max="14085" width="7.140625" customWidth="1"/>
    <col min="14086" max="14086" width="6.85546875" customWidth="1"/>
    <col min="14087" max="14087" width="7.28515625" customWidth="1"/>
    <col min="14335" max="14335" width="5.7109375" customWidth="1"/>
    <col min="14336" max="14336" width="5.85546875" customWidth="1"/>
    <col min="14337" max="14337" width="7.85546875" customWidth="1"/>
    <col min="14340" max="14340" width="14" bestFit="1" customWidth="1"/>
    <col min="14341" max="14341" width="7.140625" customWidth="1"/>
    <col min="14342" max="14342" width="6.85546875" customWidth="1"/>
    <col min="14343" max="14343" width="7.28515625" customWidth="1"/>
    <col min="14591" max="14591" width="5.7109375" customWidth="1"/>
    <col min="14592" max="14592" width="5.85546875" customWidth="1"/>
    <col min="14593" max="14593" width="7.85546875" customWidth="1"/>
    <col min="14596" max="14596" width="14" bestFit="1" customWidth="1"/>
    <col min="14597" max="14597" width="7.140625" customWidth="1"/>
    <col min="14598" max="14598" width="6.85546875" customWidth="1"/>
    <col min="14599" max="14599" width="7.28515625" customWidth="1"/>
    <col min="14847" max="14847" width="5.7109375" customWidth="1"/>
    <col min="14848" max="14848" width="5.85546875" customWidth="1"/>
    <col min="14849" max="14849" width="7.85546875" customWidth="1"/>
    <col min="14852" max="14852" width="14" bestFit="1" customWidth="1"/>
    <col min="14853" max="14853" width="7.140625" customWidth="1"/>
    <col min="14854" max="14854" width="6.85546875" customWidth="1"/>
    <col min="14855" max="14855" width="7.28515625" customWidth="1"/>
    <col min="15103" max="15103" width="5.7109375" customWidth="1"/>
    <col min="15104" max="15104" width="5.85546875" customWidth="1"/>
    <col min="15105" max="15105" width="7.85546875" customWidth="1"/>
    <col min="15108" max="15108" width="14" bestFit="1" customWidth="1"/>
    <col min="15109" max="15109" width="7.140625" customWidth="1"/>
    <col min="15110" max="15110" width="6.85546875" customWidth="1"/>
    <col min="15111" max="15111" width="7.28515625" customWidth="1"/>
    <col min="15359" max="15359" width="5.7109375" customWidth="1"/>
    <col min="15360" max="15360" width="5.85546875" customWidth="1"/>
    <col min="15361" max="15361" width="7.85546875" customWidth="1"/>
    <col min="15364" max="15364" width="14" bestFit="1" customWidth="1"/>
    <col min="15365" max="15365" width="7.140625" customWidth="1"/>
    <col min="15366" max="15366" width="6.85546875" customWidth="1"/>
    <col min="15367" max="15367" width="7.28515625" customWidth="1"/>
    <col min="15615" max="15615" width="5.7109375" customWidth="1"/>
    <col min="15616" max="15616" width="5.85546875" customWidth="1"/>
    <col min="15617" max="15617" width="7.85546875" customWidth="1"/>
    <col min="15620" max="15620" width="14" bestFit="1" customWidth="1"/>
    <col min="15621" max="15621" width="7.140625" customWidth="1"/>
    <col min="15622" max="15622" width="6.85546875" customWidth="1"/>
    <col min="15623" max="15623" width="7.28515625" customWidth="1"/>
    <col min="15871" max="15871" width="5.7109375" customWidth="1"/>
    <col min="15872" max="15872" width="5.85546875" customWidth="1"/>
    <col min="15873" max="15873" width="7.85546875" customWidth="1"/>
    <col min="15876" max="15876" width="14" bestFit="1" customWidth="1"/>
    <col min="15877" max="15877" width="7.140625" customWidth="1"/>
    <col min="15878" max="15878" width="6.85546875" customWidth="1"/>
    <col min="15879" max="15879" width="7.28515625" customWidth="1"/>
    <col min="16127" max="16127" width="5.7109375" customWidth="1"/>
    <col min="16128" max="16128" width="5.85546875" customWidth="1"/>
    <col min="16129" max="16129" width="7.85546875" customWidth="1"/>
    <col min="16132" max="16132" width="14" bestFit="1" customWidth="1"/>
    <col min="16133" max="16133" width="7.140625" customWidth="1"/>
    <col min="16134" max="16134" width="6.85546875" customWidth="1"/>
    <col min="16135" max="16135" width="7.28515625" customWidth="1"/>
  </cols>
  <sheetData>
    <row r="1" spans="1:19" s="34" customFormat="1" ht="102.75" customHeight="1" thickBot="1" x14ac:dyDescent="0.3">
      <c r="A1" s="36" t="s">
        <v>98</v>
      </c>
      <c r="B1" s="37" t="s">
        <v>99</v>
      </c>
      <c r="C1" s="37" t="s">
        <v>100</v>
      </c>
      <c r="D1" s="38" t="s">
        <v>101</v>
      </c>
      <c r="F1" s="36" t="s">
        <v>102</v>
      </c>
      <c r="G1" s="37" t="s">
        <v>103</v>
      </c>
      <c r="H1" s="37" t="s">
        <v>104</v>
      </c>
      <c r="I1" s="38" t="s">
        <v>48</v>
      </c>
    </row>
    <row r="2" spans="1:19" x14ac:dyDescent="0.25">
      <c r="A2" s="39">
        <v>2</v>
      </c>
      <c r="B2" s="44">
        <v>2</v>
      </c>
      <c r="C2" s="74"/>
      <c r="D2" s="77"/>
      <c r="F2" s="19" t="s">
        <v>105</v>
      </c>
      <c r="G2" s="1">
        <v>1</v>
      </c>
      <c r="H2" s="35">
        <v>160</v>
      </c>
      <c r="I2" s="42"/>
      <c r="K2" s="89" t="s">
        <v>142</v>
      </c>
      <c r="L2" s="90"/>
      <c r="M2" s="90"/>
      <c r="N2" s="90"/>
      <c r="O2" s="90"/>
      <c r="P2" s="90"/>
      <c r="Q2" s="90"/>
      <c r="R2" s="90"/>
      <c r="S2" s="91"/>
    </row>
    <row r="3" spans="1:19" x14ac:dyDescent="0.25">
      <c r="A3" s="39">
        <v>1</v>
      </c>
      <c r="B3" s="44">
        <v>3</v>
      </c>
      <c r="C3" s="74"/>
      <c r="D3" s="77"/>
      <c r="F3" s="19" t="s">
        <v>106</v>
      </c>
      <c r="G3" s="1">
        <v>2</v>
      </c>
      <c r="H3" s="35">
        <v>250</v>
      </c>
      <c r="I3" s="42"/>
      <c r="K3" s="92"/>
      <c r="L3" s="93"/>
      <c r="M3" s="93"/>
      <c r="N3" s="93"/>
      <c r="O3" s="93"/>
      <c r="P3" s="93"/>
      <c r="Q3" s="93"/>
      <c r="R3" s="93"/>
      <c r="S3" s="94"/>
    </row>
    <row r="4" spans="1:19" x14ac:dyDescent="0.25">
      <c r="A4" s="39">
        <v>1</v>
      </c>
      <c r="B4" s="44">
        <v>1</v>
      </c>
      <c r="C4" s="74"/>
      <c r="D4" s="77"/>
      <c r="F4" s="19" t="s">
        <v>107</v>
      </c>
      <c r="G4" s="1">
        <v>3</v>
      </c>
      <c r="H4" s="35">
        <v>250</v>
      </c>
      <c r="I4" s="42"/>
      <c r="K4" s="92"/>
      <c r="L4" s="93"/>
      <c r="M4" s="93"/>
      <c r="N4" s="93"/>
      <c r="O4" s="93"/>
      <c r="P4" s="93"/>
      <c r="Q4" s="93"/>
      <c r="R4" s="93"/>
      <c r="S4" s="94"/>
    </row>
    <row r="5" spans="1:19" x14ac:dyDescent="0.25">
      <c r="A5" s="39">
        <v>1</v>
      </c>
      <c r="B5" s="44">
        <v>7</v>
      </c>
      <c r="C5" s="74"/>
      <c r="D5" s="77"/>
      <c r="F5" s="19" t="s">
        <v>108</v>
      </c>
      <c r="G5" s="1">
        <v>4</v>
      </c>
      <c r="H5" s="35">
        <v>300</v>
      </c>
      <c r="I5" s="42"/>
      <c r="K5" s="92"/>
      <c r="L5" s="93"/>
      <c r="M5" s="93"/>
      <c r="N5" s="93"/>
      <c r="O5" s="93"/>
      <c r="P5" s="93"/>
      <c r="Q5" s="93"/>
      <c r="R5" s="93"/>
      <c r="S5" s="94"/>
    </row>
    <row r="6" spans="1:19" x14ac:dyDescent="0.25">
      <c r="A6" s="39">
        <v>5</v>
      </c>
      <c r="B6" s="44">
        <v>3</v>
      </c>
      <c r="C6" s="74"/>
      <c r="D6" s="77"/>
      <c r="F6" s="19" t="s">
        <v>109</v>
      </c>
      <c r="G6" s="1">
        <v>5</v>
      </c>
      <c r="H6" s="35">
        <v>270</v>
      </c>
      <c r="I6" s="42"/>
      <c r="K6" s="92"/>
      <c r="L6" s="93"/>
      <c r="M6" s="93"/>
      <c r="N6" s="93"/>
      <c r="O6" s="93"/>
      <c r="P6" s="93"/>
      <c r="Q6" s="93"/>
      <c r="R6" s="93"/>
      <c r="S6" s="94"/>
    </row>
    <row r="7" spans="1:19" ht="15.75" thickBot="1" x14ac:dyDescent="0.3">
      <c r="A7" s="39">
        <v>6</v>
      </c>
      <c r="B7" s="44">
        <v>2</v>
      </c>
      <c r="C7" s="74"/>
      <c r="D7" s="77"/>
      <c r="F7" s="28" t="s">
        <v>110</v>
      </c>
      <c r="G7" s="29">
        <v>6</v>
      </c>
      <c r="H7" s="41">
        <v>280</v>
      </c>
      <c r="I7" s="43"/>
      <c r="K7" s="92"/>
      <c r="L7" s="93"/>
      <c r="M7" s="93"/>
      <c r="N7" s="93"/>
      <c r="O7" s="93"/>
      <c r="P7" s="93"/>
      <c r="Q7" s="93"/>
      <c r="R7" s="93"/>
      <c r="S7" s="94"/>
    </row>
    <row r="8" spans="1:19" x14ac:dyDescent="0.25">
      <c r="A8" s="39">
        <v>1</v>
      </c>
      <c r="B8" s="44">
        <v>7</v>
      </c>
      <c r="C8" s="74"/>
      <c r="D8" s="77"/>
      <c r="K8" s="92"/>
      <c r="L8" s="93"/>
      <c r="M8" s="93"/>
      <c r="N8" s="93"/>
      <c r="O8" s="93"/>
      <c r="P8" s="93"/>
      <c r="Q8" s="93"/>
      <c r="R8" s="93"/>
      <c r="S8" s="94"/>
    </row>
    <row r="9" spans="1:19" x14ac:dyDescent="0.25">
      <c r="A9" s="39">
        <v>3</v>
      </c>
      <c r="B9" s="44">
        <v>6</v>
      </c>
      <c r="C9" s="74"/>
      <c r="D9" s="77"/>
      <c r="K9" s="92"/>
      <c r="L9" s="93"/>
      <c r="M9" s="93"/>
      <c r="N9" s="93"/>
      <c r="O9" s="93"/>
      <c r="P9" s="93"/>
      <c r="Q9" s="93"/>
      <c r="R9" s="93"/>
      <c r="S9" s="94"/>
    </row>
    <row r="10" spans="1:19" x14ac:dyDescent="0.25">
      <c r="A10" s="39">
        <v>2</v>
      </c>
      <c r="B10" s="44">
        <v>4</v>
      </c>
      <c r="C10" s="74"/>
      <c r="D10" s="77"/>
      <c r="K10" s="92"/>
      <c r="L10" s="93"/>
      <c r="M10" s="93"/>
      <c r="N10" s="93"/>
      <c r="O10" s="93"/>
      <c r="P10" s="93"/>
      <c r="Q10" s="93"/>
      <c r="R10" s="93"/>
      <c r="S10" s="94"/>
    </row>
    <row r="11" spans="1:19" x14ac:dyDescent="0.25">
      <c r="A11" s="39">
        <v>4</v>
      </c>
      <c r="B11" s="44">
        <v>1</v>
      </c>
      <c r="C11" s="74"/>
      <c r="D11" s="77"/>
      <c r="K11" s="92"/>
      <c r="L11" s="93"/>
      <c r="M11" s="93"/>
      <c r="N11" s="93"/>
      <c r="O11" s="93"/>
      <c r="P11" s="93"/>
      <c r="Q11" s="93"/>
      <c r="R11" s="93"/>
      <c r="S11" s="94"/>
    </row>
    <row r="12" spans="1:19" x14ac:dyDescent="0.25">
      <c r="A12" s="39">
        <v>4</v>
      </c>
      <c r="B12" s="44">
        <v>5</v>
      </c>
      <c r="C12" s="74"/>
      <c r="D12" s="77"/>
      <c r="K12" s="92"/>
      <c r="L12" s="93"/>
      <c r="M12" s="93"/>
      <c r="N12" s="93"/>
      <c r="O12" s="93"/>
      <c r="P12" s="93"/>
      <c r="Q12" s="93"/>
      <c r="R12" s="93"/>
      <c r="S12" s="94"/>
    </row>
    <row r="13" spans="1:19" x14ac:dyDescent="0.25">
      <c r="A13" s="39">
        <v>4</v>
      </c>
      <c r="B13" s="44">
        <v>2</v>
      </c>
      <c r="C13" s="74"/>
      <c r="D13" s="77"/>
      <c r="K13" s="92"/>
      <c r="L13" s="93"/>
      <c r="M13" s="93"/>
      <c r="N13" s="93"/>
      <c r="O13" s="93"/>
      <c r="P13" s="93"/>
      <c r="Q13" s="93"/>
      <c r="R13" s="93"/>
      <c r="S13" s="94"/>
    </row>
    <row r="14" spans="1:19" x14ac:dyDescent="0.25">
      <c r="A14" s="39">
        <v>2</v>
      </c>
      <c r="B14" s="44">
        <v>1</v>
      </c>
      <c r="C14" s="74"/>
      <c r="D14" s="77"/>
      <c r="K14" s="92"/>
      <c r="L14" s="93"/>
      <c r="M14" s="93"/>
      <c r="N14" s="93"/>
      <c r="O14" s="93"/>
      <c r="P14" s="93"/>
      <c r="Q14" s="93"/>
      <c r="R14" s="93"/>
      <c r="S14" s="94"/>
    </row>
    <row r="15" spans="1:19" x14ac:dyDescent="0.25">
      <c r="A15" s="39">
        <v>6</v>
      </c>
      <c r="B15" s="44">
        <v>1</v>
      </c>
      <c r="C15" s="74"/>
      <c r="D15" s="77"/>
      <c r="K15" s="92"/>
      <c r="L15" s="93"/>
      <c r="M15" s="93"/>
      <c r="N15" s="93"/>
      <c r="O15" s="93"/>
      <c r="P15" s="93"/>
      <c r="Q15" s="93"/>
      <c r="R15" s="93"/>
      <c r="S15" s="94"/>
    </row>
    <row r="16" spans="1:19" x14ac:dyDescent="0.25">
      <c r="A16" s="39">
        <v>5</v>
      </c>
      <c r="B16" s="44">
        <v>3</v>
      </c>
      <c r="C16" s="74"/>
      <c r="D16" s="77"/>
      <c r="K16" s="92"/>
      <c r="L16" s="93"/>
      <c r="M16" s="93"/>
      <c r="N16" s="93"/>
      <c r="O16" s="93"/>
      <c r="P16" s="93"/>
      <c r="Q16" s="93"/>
      <c r="R16" s="93"/>
      <c r="S16" s="94"/>
    </row>
    <row r="17" spans="1:19" x14ac:dyDescent="0.25">
      <c r="A17" s="39">
        <v>6</v>
      </c>
      <c r="B17" s="44">
        <v>2</v>
      </c>
      <c r="C17" s="74"/>
      <c r="D17" s="77"/>
      <c r="K17" s="92"/>
      <c r="L17" s="93"/>
      <c r="M17" s="93"/>
      <c r="N17" s="93"/>
      <c r="O17" s="93"/>
      <c r="P17" s="93"/>
      <c r="Q17" s="93"/>
      <c r="R17" s="93"/>
      <c r="S17" s="94"/>
    </row>
    <row r="18" spans="1:19" x14ac:dyDescent="0.25">
      <c r="A18" s="39">
        <v>5</v>
      </c>
      <c r="B18" s="44">
        <v>1</v>
      </c>
      <c r="C18" s="74"/>
      <c r="D18" s="77"/>
      <c r="K18" s="92"/>
      <c r="L18" s="93"/>
      <c r="M18" s="93"/>
      <c r="N18" s="93"/>
      <c r="O18" s="93"/>
      <c r="P18" s="93"/>
      <c r="Q18" s="93"/>
      <c r="R18" s="93"/>
      <c r="S18" s="94"/>
    </row>
    <row r="19" spans="1:19" x14ac:dyDescent="0.25">
      <c r="A19" s="39">
        <v>3</v>
      </c>
      <c r="B19" s="44">
        <v>1</v>
      </c>
      <c r="C19" s="74"/>
      <c r="D19" s="77"/>
      <c r="K19" s="92"/>
      <c r="L19" s="93"/>
      <c r="M19" s="93"/>
      <c r="N19" s="93"/>
      <c r="O19" s="93"/>
      <c r="P19" s="93"/>
      <c r="Q19" s="93"/>
      <c r="R19" s="93"/>
      <c r="S19" s="94"/>
    </row>
    <row r="20" spans="1:19" ht="15.75" thickBot="1" x14ac:dyDescent="0.3">
      <c r="A20" s="39">
        <v>4</v>
      </c>
      <c r="B20" s="44">
        <v>1</v>
      </c>
      <c r="C20" s="74"/>
      <c r="D20" s="77"/>
      <c r="K20" s="95"/>
      <c r="L20" s="96"/>
      <c r="M20" s="96"/>
      <c r="N20" s="96"/>
      <c r="O20" s="96"/>
      <c r="P20" s="96"/>
      <c r="Q20" s="96"/>
      <c r="R20" s="96"/>
      <c r="S20" s="97"/>
    </row>
    <row r="21" spans="1:19" x14ac:dyDescent="0.25">
      <c r="A21" s="39">
        <v>4</v>
      </c>
      <c r="B21" s="44">
        <v>5</v>
      </c>
      <c r="C21" s="74"/>
      <c r="D21" s="77"/>
    </row>
    <row r="22" spans="1:19" x14ac:dyDescent="0.25">
      <c r="A22" s="39">
        <v>3</v>
      </c>
      <c r="B22" s="44">
        <v>1</v>
      </c>
      <c r="C22" s="74"/>
      <c r="D22" s="77"/>
    </row>
    <row r="23" spans="1:19" x14ac:dyDescent="0.25">
      <c r="A23" s="39">
        <v>4</v>
      </c>
      <c r="B23" s="44">
        <v>1</v>
      </c>
      <c r="C23" s="74"/>
      <c r="D23" s="77"/>
    </row>
    <row r="24" spans="1:19" x14ac:dyDescent="0.25">
      <c r="A24" s="39">
        <v>3</v>
      </c>
      <c r="B24" s="44">
        <v>1</v>
      </c>
      <c r="C24" s="74"/>
      <c r="D24" s="77"/>
    </row>
    <row r="25" spans="1:19" x14ac:dyDescent="0.25">
      <c r="A25" s="39">
        <v>2</v>
      </c>
      <c r="B25" s="44">
        <v>3</v>
      </c>
      <c r="C25" s="74"/>
      <c r="D25" s="77"/>
    </row>
    <row r="26" spans="1:19" x14ac:dyDescent="0.25">
      <c r="A26" s="39">
        <v>4</v>
      </c>
      <c r="B26" s="44">
        <v>2</v>
      </c>
      <c r="C26" s="74"/>
      <c r="D26" s="77"/>
    </row>
    <row r="27" spans="1:19" x14ac:dyDescent="0.25">
      <c r="A27" s="39">
        <v>3</v>
      </c>
      <c r="B27" s="44">
        <v>6</v>
      </c>
      <c r="C27" s="74"/>
      <c r="D27" s="77"/>
    </row>
    <row r="28" spans="1:19" x14ac:dyDescent="0.25">
      <c r="A28" s="39">
        <v>4</v>
      </c>
      <c r="B28" s="44">
        <v>7</v>
      </c>
      <c r="C28" s="74"/>
      <c r="D28" s="77"/>
    </row>
    <row r="29" spans="1:19" x14ac:dyDescent="0.25">
      <c r="A29" s="39">
        <v>1</v>
      </c>
      <c r="B29" s="44">
        <v>4</v>
      </c>
      <c r="C29" s="74"/>
      <c r="D29" s="77"/>
    </row>
    <row r="30" spans="1:19" x14ac:dyDescent="0.25">
      <c r="A30" s="39">
        <v>5</v>
      </c>
      <c r="B30" s="44">
        <v>1</v>
      </c>
      <c r="C30" s="74"/>
      <c r="D30" s="77"/>
    </row>
    <row r="31" spans="1:19" x14ac:dyDescent="0.25">
      <c r="A31" s="39">
        <v>6</v>
      </c>
      <c r="B31" s="44">
        <v>1</v>
      </c>
      <c r="C31" s="74"/>
      <c r="D31" s="77"/>
    </row>
    <row r="32" spans="1:19" x14ac:dyDescent="0.25">
      <c r="A32" s="39">
        <v>4</v>
      </c>
      <c r="B32" s="44">
        <v>1</v>
      </c>
      <c r="C32" s="74"/>
      <c r="D32" s="77"/>
    </row>
    <row r="33" spans="1:4" x14ac:dyDescent="0.25">
      <c r="A33" s="39">
        <v>2</v>
      </c>
      <c r="B33" s="44">
        <v>5</v>
      </c>
      <c r="C33" s="74"/>
      <c r="D33" s="77"/>
    </row>
    <row r="34" spans="1:4" x14ac:dyDescent="0.25">
      <c r="A34" s="39">
        <v>1</v>
      </c>
      <c r="B34" s="44">
        <v>4</v>
      </c>
      <c r="C34" s="74"/>
      <c r="D34" s="77"/>
    </row>
    <row r="35" spans="1:4" x14ac:dyDescent="0.25">
      <c r="A35" s="39">
        <v>4</v>
      </c>
      <c r="B35" s="44">
        <v>1</v>
      </c>
      <c r="C35" s="74"/>
      <c r="D35" s="77"/>
    </row>
    <row r="36" spans="1:4" x14ac:dyDescent="0.25">
      <c r="A36" s="39">
        <v>6</v>
      </c>
      <c r="B36" s="44">
        <v>1</v>
      </c>
      <c r="C36" s="74"/>
      <c r="D36" s="77"/>
    </row>
    <row r="37" spans="1:4" x14ac:dyDescent="0.25">
      <c r="A37" s="39">
        <v>3</v>
      </c>
      <c r="B37" s="44">
        <v>5</v>
      </c>
      <c r="C37" s="74"/>
      <c r="D37" s="77"/>
    </row>
    <row r="38" spans="1:4" x14ac:dyDescent="0.25">
      <c r="A38" s="39">
        <v>5</v>
      </c>
      <c r="B38" s="44">
        <v>4</v>
      </c>
      <c r="C38" s="74"/>
      <c r="D38" s="77"/>
    </row>
    <row r="39" spans="1:4" x14ac:dyDescent="0.25">
      <c r="A39" s="39">
        <v>4</v>
      </c>
      <c r="B39" s="44">
        <v>1</v>
      </c>
      <c r="C39" s="74"/>
      <c r="D39" s="77"/>
    </row>
    <row r="40" spans="1:4" x14ac:dyDescent="0.25">
      <c r="A40" s="39">
        <v>2</v>
      </c>
      <c r="B40" s="44">
        <v>1</v>
      </c>
      <c r="C40" s="74"/>
      <c r="D40" s="77"/>
    </row>
    <row r="41" spans="1:4" x14ac:dyDescent="0.25">
      <c r="A41" s="39">
        <v>5</v>
      </c>
      <c r="B41" s="44">
        <v>3</v>
      </c>
      <c r="C41" s="74"/>
      <c r="D41" s="77"/>
    </row>
    <row r="42" spans="1:4" x14ac:dyDescent="0.25">
      <c r="A42" s="39">
        <v>5</v>
      </c>
      <c r="B42" s="44">
        <v>1</v>
      </c>
      <c r="C42" s="74"/>
      <c r="D42" s="77"/>
    </row>
    <row r="43" spans="1:4" x14ac:dyDescent="0.25">
      <c r="A43" s="39">
        <v>3</v>
      </c>
      <c r="B43" s="44">
        <v>3</v>
      </c>
      <c r="C43" s="74"/>
      <c r="D43" s="77"/>
    </row>
    <row r="44" spans="1:4" x14ac:dyDescent="0.25">
      <c r="A44" s="39">
        <v>6</v>
      </c>
      <c r="B44" s="44">
        <v>2</v>
      </c>
      <c r="C44" s="74"/>
      <c r="D44" s="77"/>
    </row>
    <row r="45" spans="1:4" x14ac:dyDescent="0.25">
      <c r="A45" s="39">
        <v>6</v>
      </c>
      <c r="B45" s="44">
        <v>1</v>
      </c>
      <c r="C45" s="74"/>
      <c r="D45" s="77"/>
    </row>
    <row r="46" spans="1:4" x14ac:dyDescent="0.25">
      <c r="A46" s="39">
        <v>3</v>
      </c>
      <c r="B46" s="44">
        <v>1</v>
      </c>
      <c r="C46" s="74"/>
      <c r="D46" s="77"/>
    </row>
    <row r="47" spans="1:4" x14ac:dyDescent="0.25">
      <c r="A47" s="39">
        <v>5</v>
      </c>
      <c r="B47" s="44">
        <v>6</v>
      </c>
      <c r="C47" s="74"/>
      <c r="D47" s="77"/>
    </row>
    <row r="48" spans="1:4" x14ac:dyDescent="0.25">
      <c r="A48" s="39">
        <v>4</v>
      </c>
      <c r="B48" s="44">
        <v>1</v>
      </c>
      <c r="C48" s="74"/>
      <c r="D48" s="77"/>
    </row>
    <row r="49" spans="1:4" x14ac:dyDescent="0.25">
      <c r="A49" s="39">
        <v>6</v>
      </c>
      <c r="B49" s="44">
        <v>4</v>
      </c>
      <c r="C49" s="74"/>
      <c r="D49" s="77"/>
    </row>
    <row r="50" spans="1:4" x14ac:dyDescent="0.25">
      <c r="A50" s="39">
        <v>5</v>
      </c>
      <c r="B50" s="44">
        <v>3</v>
      </c>
      <c r="C50" s="74"/>
      <c r="D50" s="77"/>
    </row>
    <row r="51" spans="1:4" x14ac:dyDescent="0.25">
      <c r="A51" s="39">
        <v>2</v>
      </c>
      <c r="B51" s="44">
        <v>3</v>
      </c>
      <c r="C51" s="74"/>
      <c r="D51" s="77"/>
    </row>
    <row r="52" spans="1:4" x14ac:dyDescent="0.25">
      <c r="A52" s="39">
        <v>6</v>
      </c>
      <c r="B52" s="44">
        <v>1</v>
      </c>
      <c r="C52" s="74"/>
      <c r="D52" s="77"/>
    </row>
    <row r="53" spans="1:4" x14ac:dyDescent="0.25">
      <c r="A53" s="39">
        <v>4</v>
      </c>
      <c r="B53" s="44">
        <v>4</v>
      </c>
      <c r="C53" s="74"/>
      <c r="D53" s="77"/>
    </row>
    <row r="54" spans="1:4" x14ac:dyDescent="0.25">
      <c r="A54" s="39">
        <v>3</v>
      </c>
      <c r="B54" s="44">
        <v>3</v>
      </c>
      <c r="C54" s="74"/>
      <c r="D54" s="77"/>
    </row>
    <row r="55" spans="1:4" x14ac:dyDescent="0.25">
      <c r="A55" s="39">
        <v>1</v>
      </c>
      <c r="B55" s="44">
        <v>1</v>
      </c>
      <c r="C55" s="74"/>
      <c r="D55" s="77"/>
    </row>
    <row r="56" spans="1:4" x14ac:dyDescent="0.25">
      <c r="A56" s="39">
        <v>4</v>
      </c>
      <c r="B56" s="44">
        <v>1</v>
      </c>
      <c r="C56" s="74"/>
      <c r="D56" s="77"/>
    </row>
    <row r="57" spans="1:4" x14ac:dyDescent="0.25">
      <c r="A57" s="39">
        <v>2</v>
      </c>
      <c r="B57" s="44">
        <v>3</v>
      </c>
      <c r="C57" s="74"/>
      <c r="D57" s="77"/>
    </row>
    <row r="58" spans="1:4" x14ac:dyDescent="0.25">
      <c r="A58" s="39">
        <v>5</v>
      </c>
      <c r="B58" s="44">
        <v>4</v>
      </c>
      <c r="C58" s="74"/>
      <c r="D58" s="77"/>
    </row>
    <row r="59" spans="1:4" x14ac:dyDescent="0.25">
      <c r="A59" s="39">
        <v>1</v>
      </c>
      <c r="B59" s="44">
        <v>6</v>
      </c>
      <c r="C59" s="74"/>
      <c r="D59" s="77"/>
    </row>
    <row r="60" spans="1:4" x14ac:dyDescent="0.25">
      <c r="A60" s="39">
        <v>5</v>
      </c>
      <c r="B60" s="44">
        <v>1</v>
      </c>
      <c r="C60" s="74"/>
      <c r="D60" s="77"/>
    </row>
    <row r="61" spans="1:4" x14ac:dyDescent="0.25">
      <c r="A61" s="39">
        <v>5</v>
      </c>
      <c r="B61" s="44">
        <v>4</v>
      </c>
      <c r="C61" s="74"/>
      <c r="D61" s="77"/>
    </row>
    <row r="62" spans="1:4" x14ac:dyDescent="0.25">
      <c r="A62" s="39">
        <v>5</v>
      </c>
      <c r="B62" s="44">
        <v>1</v>
      </c>
      <c r="C62" s="74"/>
      <c r="D62" s="77"/>
    </row>
    <row r="63" spans="1:4" x14ac:dyDescent="0.25">
      <c r="A63" s="39">
        <v>2</v>
      </c>
      <c r="B63" s="44">
        <v>1</v>
      </c>
      <c r="C63" s="74"/>
      <c r="D63" s="77"/>
    </row>
    <row r="64" spans="1:4" x14ac:dyDescent="0.25">
      <c r="A64" s="39">
        <v>1</v>
      </c>
      <c r="B64" s="44">
        <v>4</v>
      </c>
      <c r="C64" s="74"/>
      <c r="D64" s="77"/>
    </row>
    <row r="65" spans="1:4" x14ac:dyDescent="0.25">
      <c r="A65" s="39">
        <v>1</v>
      </c>
      <c r="B65" s="44">
        <v>3</v>
      </c>
      <c r="C65" s="74"/>
      <c r="D65" s="77"/>
    </row>
    <row r="66" spans="1:4" x14ac:dyDescent="0.25">
      <c r="A66" s="39">
        <v>4</v>
      </c>
      <c r="B66" s="44">
        <v>7</v>
      </c>
      <c r="C66" s="74"/>
      <c r="D66" s="77"/>
    </row>
    <row r="67" spans="1:4" x14ac:dyDescent="0.25">
      <c r="A67" s="39">
        <v>3</v>
      </c>
      <c r="B67" s="44">
        <v>3</v>
      </c>
      <c r="C67" s="74"/>
      <c r="D67" s="77"/>
    </row>
    <row r="68" spans="1:4" x14ac:dyDescent="0.25">
      <c r="A68" s="39">
        <v>6</v>
      </c>
      <c r="B68" s="44">
        <v>1</v>
      </c>
      <c r="C68" s="74"/>
      <c r="D68" s="77"/>
    </row>
    <row r="69" spans="1:4" x14ac:dyDescent="0.25">
      <c r="A69" s="39">
        <v>1</v>
      </c>
      <c r="B69" s="44">
        <v>5</v>
      </c>
      <c r="C69" s="74"/>
      <c r="D69" s="77"/>
    </row>
    <row r="70" spans="1:4" x14ac:dyDescent="0.25">
      <c r="A70" s="39">
        <v>4</v>
      </c>
      <c r="B70" s="44">
        <v>1</v>
      </c>
      <c r="C70" s="74"/>
      <c r="D70" s="77"/>
    </row>
    <row r="71" spans="1:4" ht="15.75" thickBot="1" x14ac:dyDescent="0.3">
      <c r="A71" s="40">
        <v>5</v>
      </c>
      <c r="B71" s="45">
        <v>2</v>
      </c>
      <c r="C71" s="78"/>
      <c r="D71" s="79"/>
    </row>
  </sheetData>
  <mergeCells count="1">
    <mergeCell ref="K2:S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L5" sqref="L5"/>
    </sheetView>
  </sheetViews>
  <sheetFormatPr defaultRowHeight="15" x14ac:dyDescent="0.25"/>
  <cols>
    <col min="1" max="1" width="8.28515625" bestFit="1" customWidth="1"/>
    <col min="2" max="2" width="7.7109375" bestFit="1" customWidth="1"/>
    <col min="3" max="3" width="11.42578125" bestFit="1" customWidth="1"/>
    <col min="4" max="4" width="7.85546875" bestFit="1" customWidth="1"/>
    <col min="5" max="5" width="10.42578125" bestFit="1" customWidth="1"/>
    <col min="6" max="6" width="3.85546875" customWidth="1"/>
    <col min="7" max="7" width="18.140625" style="5" bestFit="1" customWidth="1"/>
    <col min="8" max="8" width="11.42578125" style="5" bestFit="1" customWidth="1"/>
    <col min="9" max="9" width="12.7109375" customWidth="1"/>
    <col min="10" max="10" width="14.28515625" customWidth="1"/>
    <col min="11" max="11" width="11.5703125" customWidth="1"/>
    <col min="14" max="14" width="10.42578125" bestFit="1" customWidth="1"/>
  </cols>
  <sheetData>
    <row r="1" spans="1:16" s="46" customFormat="1" ht="30" x14ac:dyDescent="0.25">
      <c r="A1" s="58" t="s">
        <v>111</v>
      </c>
      <c r="B1" s="58" t="s">
        <v>112</v>
      </c>
      <c r="C1" s="58" t="s">
        <v>113</v>
      </c>
      <c r="D1" s="58" t="s">
        <v>114</v>
      </c>
      <c r="E1" s="58" t="s">
        <v>115</v>
      </c>
      <c r="G1" s="107"/>
      <c r="H1" s="58" t="s">
        <v>113</v>
      </c>
      <c r="I1" s="58" t="s">
        <v>113</v>
      </c>
      <c r="J1" s="58" t="s">
        <v>113</v>
      </c>
    </row>
    <row r="2" spans="1:16" x14ac:dyDescent="0.25">
      <c r="A2" s="6">
        <v>501</v>
      </c>
      <c r="B2" s="47">
        <v>0.33399305555555553</v>
      </c>
      <c r="C2" s="51"/>
      <c r="D2" s="47">
        <v>0.33604166666666663</v>
      </c>
      <c r="E2" s="47">
        <f t="shared" ref="E2:E38" si="0">D2-B2</f>
        <v>2.0486111111110983E-3</v>
      </c>
      <c r="G2" s="108"/>
      <c r="H2" s="59" t="s">
        <v>116</v>
      </c>
      <c r="I2" s="59" t="s">
        <v>117</v>
      </c>
      <c r="J2" s="59" t="s">
        <v>118</v>
      </c>
      <c r="K2" s="5"/>
    </row>
    <row r="3" spans="1:16" x14ac:dyDescent="0.25">
      <c r="A3" s="6">
        <v>502</v>
      </c>
      <c r="B3" s="47">
        <v>0.33520833333333333</v>
      </c>
      <c r="C3" s="51"/>
      <c r="D3" s="47">
        <v>0.33865740740740741</v>
      </c>
      <c r="E3" s="47">
        <f t="shared" si="0"/>
        <v>3.4490740740740766E-3</v>
      </c>
      <c r="G3" s="50" t="s">
        <v>119</v>
      </c>
      <c r="H3" s="74"/>
      <c r="I3" s="74"/>
      <c r="J3" s="74"/>
      <c r="K3" s="5"/>
    </row>
    <row r="4" spans="1:16" x14ac:dyDescent="0.25">
      <c r="A4" s="6">
        <v>701</v>
      </c>
      <c r="B4" s="47">
        <v>0.33921296296296299</v>
      </c>
      <c r="C4" s="51"/>
      <c r="D4" s="47">
        <v>0.34453703703703703</v>
      </c>
      <c r="E4" s="47">
        <f t="shared" si="0"/>
        <v>5.3240740740740367E-3</v>
      </c>
      <c r="G4" s="1" t="s">
        <v>120</v>
      </c>
      <c r="H4" s="74"/>
      <c r="I4" s="74"/>
      <c r="J4" s="74"/>
      <c r="K4" s="49"/>
    </row>
    <row r="5" spans="1:16" x14ac:dyDescent="0.25">
      <c r="A5" s="6">
        <v>702</v>
      </c>
      <c r="B5" s="47">
        <v>0.34120370370370368</v>
      </c>
      <c r="C5" s="51"/>
      <c r="D5" s="47">
        <v>0.34965277777777781</v>
      </c>
      <c r="E5" s="47">
        <f t="shared" si="0"/>
        <v>8.4490740740741366E-3</v>
      </c>
      <c r="I5" s="5"/>
      <c r="J5" s="5"/>
      <c r="K5" s="5"/>
    </row>
    <row r="6" spans="1:16" x14ac:dyDescent="0.25">
      <c r="A6" s="6">
        <v>703</v>
      </c>
      <c r="B6" s="47">
        <v>0.34270833333333334</v>
      </c>
      <c r="C6" s="51"/>
      <c r="D6" s="47">
        <v>0.35015046296296298</v>
      </c>
      <c r="E6" s="47">
        <f t="shared" si="0"/>
        <v>7.4421296296296457E-3</v>
      </c>
      <c r="G6" s="31" t="s">
        <v>111</v>
      </c>
      <c r="H6" s="31" t="s">
        <v>113</v>
      </c>
      <c r="I6" s="5"/>
      <c r="J6" s="59" t="s">
        <v>121</v>
      </c>
      <c r="K6" s="60">
        <f>MAX(E2:E38)</f>
        <v>1.533564814814814E-2</v>
      </c>
    </row>
    <row r="7" spans="1:16" x14ac:dyDescent="0.25">
      <c r="A7" s="6">
        <v>601</v>
      </c>
      <c r="B7" s="47">
        <v>0.34320601851851856</v>
      </c>
      <c r="C7" s="51"/>
      <c r="D7" s="47">
        <v>0.34630787037037036</v>
      </c>
      <c r="E7" s="47">
        <f t="shared" si="0"/>
        <v>3.1018518518518001E-3</v>
      </c>
      <c r="G7" s="9">
        <v>500</v>
      </c>
      <c r="H7" s="9" t="s">
        <v>116</v>
      </c>
      <c r="I7" s="5"/>
      <c r="J7" s="59" t="s">
        <v>122</v>
      </c>
      <c r="K7" s="17"/>
    </row>
    <row r="8" spans="1:16" x14ac:dyDescent="0.25">
      <c r="A8" s="6">
        <v>503</v>
      </c>
      <c r="B8" s="47">
        <v>0.34408564814814818</v>
      </c>
      <c r="C8" s="51"/>
      <c r="D8" s="47">
        <v>0.34778935185185184</v>
      </c>
      <c r="E8" s="47">
        <f t="shared" si="0"/>
        <v>3.7037037037036535E-3</v>
      </c>
      <c r="G8" s="9">
        <v>600</v>
      </c>
      <c r="H8" s="9" t="s">
        <v>117</v>
      </c>
      <c r="I8" s="5"/>
      <c r="J8" s="59" t="s">
        <v>123</v>
      </c>
      <c r="K8" s="17"/>
    </row>
    <row r="9" spans="1:16" x14ac:dyDescent="0.25">
      <c r="A9" s="6">
        <v>504</v>
      </c>
      <c r="B9" s="47">
        <v>0.34445601851851854</v>
      </c>
      <c r="C9" s="51"/>
      <c r="D9" s="47">
        <v>0.34907407407407409</v>
      </c>
      <c r="E9" s="47">
        <f t="shared" si="0"/>
        <v>4.6180555555555558E-3</v>
      </c>
      <c r="G9" s="9">
        <v>700</v>
      </c>
      <c r="H9" s="9" t="s">
        <v>118</v>
      </c>
      <c r="I9" s="5"/>
      <c r="J9" s="5"/>
      <c r="K9" s="5"/>
    </row>
    <row r="10" spans="1:16" ht="15.75" thickBot="1" x14ac:dyDescent="0.3">
      <c r="A10" s="6">
        <v>505</v>
      </c>
      <c r="B10" s="47">
        <v>0.3460185185185185</v>
      </c>
      <c r="C10" s="51"/>
      <c r="D10" s="47">
        <v>0.35060185185185189</v>
      </c>
      <c r="E10" s="47">
        <f t="shared" si="0"/>
        <v>4.5833333333333837E-3</v>
      </c>
      <c r="N10" s="48"/>
    </row>
    <row r="11" spans="1:16" x14ac:dyDescent="0.25">
      <c r="A11" s="6">
        <v>506</v>
      </c>
      <c r="B11" s="47">
        <v>0.346712962962963</v>
      </c>
      <c r="C11" s="51"/>
      <c r="D11" s="47">
        <v>0.35293981481481485</v>
      </c>
      <c r="E11" s="47">
        <f t="shared" si="0"/>
        <v>6.2268518518518445E-3</v>
      </c>
      <c r="H11" s="89" t="s">
        <v>124</v>
      </c>
      <c r="I11" s="109"/>
      <c r="J11" s="109"/>
      <c r="K11" s="109"/>
      <c r="L11" s="109"/>
      <c r="M11" s="109"/>
      <c r="N11" s="109"/>
      <c r="O11" s="109"/>
      <c r="P11" s="110"/>
    </row>
    <row r="12" spans="1:16" x14ac:dyDescent="0.25">
      <c r="A12" s="6">
        <v>602</v>
      </c>
      <c r="B12" s="47">
        <v>0.3480787037037037</v>
      </c>
      <c r="C12" s="51"/>
      <c r="D12" s="47">
        <v>0.35141203703703705</v>
      </c>
      <c r="E12" s="47">
        <f t="shared" si="0"/>
        <v>3.3333333333333548E-3</v>
      </c>
      <c r="H12" s="111"/>
      <c r="I12" s="112"/>
      <c r="J12" s="112"/>
      <c r="K12" s="112"/>
      <c r="L12" s="112"/>
      <c r="M12" s="112"/>
      <c r="N12" s="112"/>
      <c r="O12" s="112"/>
      <c r="P12" s="113"/>
    </row>
    <row r="13" spans="1:16" x14ac:dyDescent="0.25">
      <c r="A13" s="6">
        <v>507</v>
      </c>
      <c r="B13" s="47">
        <v>0.34813657407407406</v>
      </c>
      <c r="C13" s="51"/>
      <c r="D13" s="47">
        <v>0.35525462962962967</v>
      </c>
      <c r="E13" s="47">
        <f t="shared" si="0"/>
        <v>7.1180555555556135E-3</v>
      </c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16" x14ac:dyDescent="0.25">
      <c r="A14" s="6">
        <v>704</v>
      </c>
      <c r="B14" s="47">
        <v>0.34858796296296296</v>
      </c>
      <c r="C14" s="51"/>
      <c r="D14" s="47">
        <v>0.35305555555555551</v>
      </c>
      <c r="E14" s="47">
        <f t="shared" si="0"/>
        <v>4.4675925925925508E-3</v>
      </c>
      <c r="H14" s="111"/>
      <c r="I14" s="112"/>
      <c r="J14" s="112"/>
      <c r="K14" s="112"/>
      <c r="L14" s="112"/>
      <c r="M14" s="112"/>
      <c r="N14" s="112"/>
      <c r="O14" s="112"/>
      <c r="P14" s="113"/>
    </row>
    <row r="15" spans="1:16" x14ac:dyDescent="0.25">
      <c r="A15" s="6">
        <v>603</v>
      </c>
      <c r="B15" s="47">
        <v>0.34958333333333336</v>
      </c>
      <c r="C15" s="51"/>
      <c r="D15" s="47">
        <v>0.36291666666666672</v>
      </c>
      <c r="E15" s="47">
        <f t="shared" si="0"/>
        <v>1.3333333333333364E-2</v>
      </c>
      <c r="H15" s="111"/>
      <c r="I15" s="112"/>
      <c r="J15" s="112"/>
      <c r="K15" s="112"/>
      <c r="L15" s="112"/>
      <c r="M15" s="112"/>
      <c r="N15" s="112"/>
      <c r="O15" s="112"/>
      <c r="P15" s="113"/>
    </row>
    <row r="16" spans="1:16" x14ac:dyDescent="0.25">
      <c r="A16" s="6">
        <v>705</v>
      </c>
      <c r="B16" s="47">
        <v>0.34958333333333336</v>
      </c>
      <c r="C16" s="51"/>
      <c r="D16" s="47">
        <v>0.3576273148148148</v>
      </c>
      <c r="E16" s="47">
        <f t="shared" si="0"/>
        <v>8.0439814814814437E-3</v>
      </c>
      <c r="H16" s="111"/>
      <c r="I16" s="112"/>
      <c r="J16" s="112"/>
      <c r="K16" s="112"/>
      <c r="L16" s="112"/>
      <c r="M16" s="112"/>
      <c r="N16" s="112"/>
      <c r="O16" s="112"/>
      <c r="P16" s="113"/>
    </row>
    <row r="17" spans="1:16" x14ac:dyDescent="0.25">
      <c r="A17" s="6">
        <v>604</v>
      </c>
      <c r="B17" s="47">
        <v>0.35096064814814815</v>
      </c>
      <c r="C17" s="51"/>
      <c r="D17" s="47">
        <v>0.36629629629629629</v>
      </c>
      <c r="E17" s="47">
        <f t="shared" si="0"/>
        <v>1.533564814814814E-2</v>
      </c>
      <c r="H17" s="111"/>
      <c r="I17" s="112"/>
      <c r="J17" s="112"/>
      <c r="K17" s="112"/>
      <c r="L17" s="112"/>
      <c r="M17" s="112"/>
      <c r="N17" s="112"/>
      <c r="O17" s="112"/>
      <c r="P17" s="113"/>
    </row>
    <row r="18" spans="1:16" x14ac:dyDescent="0.25">
      <c r="A18" s="6">
        <v>605</v>
      </c>
      <c r="B18" s="47">
        <v>0.35296296296296298</v>
      </c>
      <c r="C18" s="51"/>
      <c r="D18" s="47">
        <v>0.36694444444444446</v>
      </c>
      <c r="E18" s="47">
        <f t="shared" si="0"/>
        <v>1.3981481481481484E-2</v>
      </c>
      <c r="H18" s="111"/>
      <c r="I18" s="112"/>
      <c r="J18" s="112"/>
      <c r="K18" s="112"/>
      <c r="L18" s="112"/>
      <c r="M18" s="112"/>
      <c r="N18" s="112"/>
      <c r="O18" s="112"/>
      <c r="P18" s="113"/>
    </row>
    <row r="19" spans="1:16" x14ac:dyDescent="0.25">
      <c r="A19" s="6">
        <v>508</v>
      </c>
      <c r="B19" s="47">
        <v>0.35333333333333333</v>
      </c>
      <c r="C19" s="51"/>
      <c r="D19" s="47">
        <v>0.36557870370370371</v>
      </c>
      <c r="E19" s="47">
        <f t="shared" si="0"/>
        <v>1.2245370370370379E-2</v>
      </c>
      <c r="H19" s="111"/>
      <c r="I19" s="112"/>
      <c r="J19" s="112"/>
      <c r="K19" s="112"/>
      <c r="L19" s="112"/>
      <c r="M19" s="112"/>
      <c r="N19" s="112"/>
      <c r="O19" s="112"/>
      <c r="P19" s="113"/>
    </row>
    <row r="20" spans="1:16" x14ac:dyDescent="0.25">
      <c r="A20" s="6">
        <v>606</v>
      </c>
      <c r="B20" s="47">
        <v>0.3555787037037037</v>
      </c>
      <c r="C20" s="51"/>
      <c r="D20" s="47">
        <v>0.36929398148148151</v>
      </c>
      <c r="E20" s="47">
        <f t="shared" si="0"/>
        <v>1.3715277777777812E-2</v>
      </c>
      <c r="H20" s="111"/>
      <c r="I20" s="112"/>
      <c r="J20" s="112"/>
      <c r="K20" s="112"/>
      <c r="L20" s="112"/>
      <c r="M20" s="112"/>
      <c r="N20" s="112"/>
      <c r="O20" s="112"/>
      <c r="P20" s="113"/>
    </row>
    <row r="21" spans="1:16" x14ac:dyDescent="0.25">
      <c r="A21" s="6">
        <v>607</v>
      </c>
      <c r="B21" s="47">
        <v>0.35596064814814815</v>
      </c>
      <c r="C21" s="51"/>
      <c r="D21" s="47">
        <v>0.37034722222222222</v>
      </c>
      <c r="E21" s="47">
        <f t="shared" si="0"/>
        <v>1.4386574074074066E-2</v>
      </c>
      <c r="H21" s="111"/>
      <c r="I21" s="112"/>
      <c r="J21" s="112"/>
      <c r="K21" s="112"/>
      <c r="L21" s="112"/>
      <c r="M21" s="112"/>
      <c r="N21" s="112"/>
      <c r="O21" s="112"/>
      <c r="P21" s="113"/>
    </row>
    <row r="22" spans="1:16" x14ac:dyDescent="0.25">
      <c r="A22" s="6">
        <v>509</v>
      </c>
      <c r="B22" s="47">
        <v>0.35645833333333332</v>
      </c>
      <c r="C22" s="51"/>
      <c r="D22" s="47">
        <v>0.36796296296296299</v>
      </c>
      <c r="E22" s="47">
        <f t="shared" si="0"/>
        <v>1.150462962962967E-2</v>
      </c>
      <c r="H22" s="111"/>
      <c r="I22" s="112"/>
      <c r="J22" s="112"/>
      <c r="K22" s="112"/>
      <c r="L22" s="112"/>
      <c r="M22" s="112"/>
      <c r="N22" s="112"/>
      <c r="O22" s="112"/>
      <c r="P22" s="113"/>
    </row>
    <row r="23" spans="1:16" x14ac:dyDescent="0.25">
      <c r="A23" s="6">
        <v>706</v>
      </c>
      <c r="B23" s="47">
        <v>0.35796296296296298</v>
      </c>
      <c r="C23" s="51"/>
      <c r="D23" s="47">
        <v>0.36391203703703701</v>
      </c>
      <c r="E23" s="47">
        <f t="shared" si="0"/>
        <v>5.9490740740740233E-3</v>
      </c>
      <c r="H23" s="111"/>
      <c r="I23" s="112"/>
      <c r="J23" s="112"/>
      <c r="K23" s="112"/>
      <c r="L23" s="112"/>
      <c r="M23" s="112"/>
      <c r="N23" s="112"/>
      <c r="O23" s="112"/>
      <c r="P23" s="113"/>
    </row>
    <row r="24" spans="1:16" x14ac:dyDescent="0.25">
      <c r="A24" s="6">
        <v>510</v>
      </c>
      <c r="B24" s="47">
        <v>0.36057870370370365</v>
      </c>
      <c r="C24" s="51"/>
      <c r="D24" s="47">
        <v>0.36932870370370369</v>
      </c>
      <c r="E24" s="47">
        <f t="shared" si="0"/>
        <v>8.7500000000000355E-3</v>
      </c>
      <c r="H24" s="111"/>
      <c r="I24" s="112"/>
      <c r="J24" s="112"/>
      <c r="K24" s="112"/>
      <c r="L24" s="112"/>
      <c r="M24" s="112"/>
      <c r="N24" s="112"/>
      <c r="O24" s="112"/>
      <c r="P24" s="113"/>
    </row>
    <row r="25" spans="1:16" x14ac:dyDescent="0.25">
      <c r="A25" s="6">
        <v>707</v>
      </c>
      <c r="B25" s="47">
        <v>0.36182870370370374</v>
      </c>
      <c r="C25" s="51"/>
      <c r="D25" s="47">
        <v>0.36861111111111106</v>
      </c>
      <c r="E25" s="47">
        <f t="shared" si="0"/>
        <v>6.7824074074073204E-3</v>
      </c>
      <c r="H25" s="111"/>
      <c r="I25" s="112"/>
      <c r="J25" s="112"/>
      <c r="K25" s="112"/>
      <c r="L25" s="112"/>
      <c r="M25" s="112"/>
      <c r="N25" s="112"/>
      <c r="O25" s="112"/>
      <c r="P25" s="113"/>
    </row>
    <row r="26" spans="1:16" ht="15.75" thickBot="1" x14ac:dyDescent="0.3">
      <c r="A26" s="6">
        <v>511</v>
      </c>
      <c r="B26" s="47">
        <v>0.36208333333333331</v>
      </c>
      <c r="C26" s="51"/>
      <c r="D26" s="47">
        <v>0.37000000000000005</v>
      </c>
      <c r="E26" s="47">
        <f t="shared" si="0"/>
        <v>7.9166666666667385E-3</v>
      </c>
      <c r="H26" s="114"/>
      <c r="I26" s="115"/>
      <c r="J26" s="115"/>
      <c r="K26" s="115"/>
      <c r="L26" s="115"/>
      <c r="M26" s="115"/>
      <c r="N26" s="115"/>
      <c r="O26" s="115"/>
      <c r="P26" s="116"/>
    </row>
    <row r="27" spans="1:16" x14ac:dyDescent="0.25">
      <c r="A27" s="6">
        <v>708</v>
      </c>
      <c r="B27" s="47">
        <v>0.36333333333333334</v>
      </c>
      <c r="C27" s="51"/>
      <c r="D27" s="47">
        <v>0.37373842592592593</v>
      </c>
      <c r="E27" s="47">
        <f t="shared" si="0"/>
        <v>1.0405092592592591E-2</v>
      </c>
      <c r="L27" s="48"/>
      <c r="M27" s="48"/>
    </row>
    <row r="28" spans="1:16" x14ac:dyDescent="0.25">
      <c r="A28" s="6">
        <v>512</v>
      </c>
      <c r="B28" s="47">
        <v>0.36346064814814816</v>
      </c>
      <c r="C28" s="51"/>
      <c r="D28" s="47">
        <v>0.37140046296296297</v>
      </c>
      <c r="E28" s="47">
        <f t="shared" si="0"/>
        <v>7.9398148148148162E-3</v>
      </c>
      <c r="L28" s="48"/>
      <c r="M28" s="48"/>
    </row>
    <row r="29" spans="1:16" x14ac:dyDescent="0.25">
      <c r="A29" s="6">
        <v>709</v>
      </c>
      <c r="B29" s="47">
        <v>0.36445601851851855</v>
      </c>
      <c r="C29" s="51"/>
      <c r="D29" s="47">
        <v>0.37252314814814813</v>
      </c>
      <c r="E29" s="47">
        <f t="shared" si="0"/>
        <v>8.0671296296295769E-3</v>
      </c>
      <c r="L29" s="48"/>
      <c r="M29" s="48"/>
    </row>
    <row r="30" spans="1:16" x14ac:dyDescent="0.25">
      <c r="A30" s="6">
        <v>710</v>
      </c>
      <c r="B30" s="47">
        <v>0.36557870370370371</v>
      </c>
      <c r="C30" s="51"/>
      <c r="D30" s="47">
        <v>0.37281249999999999</v>
      </c>
      <c r="E30" s="47">
        <f t="shared" si="0"/>
        <v>7.2337962962962798E-3</v>
      </c>
      <c r="L30" s="48"/>
      <c r="M30" s="48"/>
    </row>
    <row r="31" spans="1:16" x14ac:dyDescent="0.25">
      <c r="A31" s="6">
        <v>513</v>
      </c>
      <c r="B31" s="47">
        <v>0.36583333333333329</v>
      </c>
      <c r="C31" s="51"/>
      <c r="D31" s="47">
        <v>0.37207175925925928</v>
      </c>
      <c r="E31" s="47">
        <f t="shared" si="0"/>
        <v>6.2384259259259944E-3</v>
      </c>
      <c r="L31" s="48"/>
      <c r="M31" s="48"/>
    </row>
    <row r="32" spans="1:16" x14ac:dyDescent="0.25">
      <c r="A32" s="6">
        <v>514</v>
      </c>
      <c r="B32" s="47">
        <v>0.36596064814814816</v>
      </c>
      <c r="C32" s="51"/>
      <c r="D32" s="47">
        <v>0.37280092592592595</v>
      </c>
      <c r="E32" s="47">
        <f t="shared" si="0"/>
        <v>6.8402777777777923E-3</v>
      </c>
      <c r="L32" s="48"/>
      <c r="M32" s="48"/>
    </row>
    <row r="33" spans="1:13" x14ac:dyDescent="0.25">
      <c r="A33" s="6">
        <v>711</v>
      </c>
      <c r="B33" s="47">
        <v>0.36932870370370369</v>
      </c>
      <c r="C33" s="51"/>
      <c r="D33" s="47">
        <v>0.37381944444444443</v>
      </c>
      <c r="E33" s="47">
        <f t="shared" si="0"/>
        <v>4.4907407407407396E-3</v>
      </c>
      <c r="L33" s="48"/>
      <c r="M33" s="48"/>
    </row>
    <row r="34" spans="1:13" x14ac:dyDescent="0.25">
      <c r="A34" s="6">
        <v>712</v>
      </c>
      <c r="B34" s="47">
        <v>0.37020833333333331</v>
      </c>
      <c r="C34" s="51"/>
      <c r="D34" s="47">
        <v>0.37462962962962965</v>
      </c>
      <c r="E34" s="47">
        <f t="shared" si="0"/>
        <v>4.4212962962963398E-3</v>
      </c>
      <c r="L34" s="48"/>
      <c r="M34" s="48"/>
    </row>
    <row r="35" spans="1:13" x14ac:dyDescent="0.25">
      <c r="A35" s="6">
        <v>608</v>
      </c>
      <c r="B35" s="47">
        <v>0.37046296296296299</v>
      </c>
      <c r="C35" s="51"/>
      <c r="D35" s="47">
        <v>0.37207175925925928</v>
      </c>
      <c r="E35" s="47">
        <f t="shared" si="0"/>
        <v>1.6087962962962887E-3</v>
      </c>
      <c r="L35" s="48"/>
      <c r="M35" s="48"/>
    </row>
    <row r="36" spans="1:13" x14ac:dyDescent="0.25">
      <c r="A36" s="6">
        <v>713</v>
      </c>
      <c r="B36" s="47">
        <v>0.37096064814814816</v>
      </c>
      <c r="C36" s="51"/>
      <c r="D36" s="47">
        <v>0.37516203703703704</v>
      </c>
      <c r="E36" s="47">
        <f t="shared" si="0"/>
        <v>4.2013888888888795E-3</v>
      </c>
      <c r="L36" s="48"/>
      <c r="M36" s="48"/>
    </row>
    <row r="37" spans="1:13" x14ac:dyDescent="0.25">
      <c r="A37" s="6">
        <v>515</v>
      </c>
      <c r="B37" s="47">
        <v>0.37363425925925925</v>
      </c>
      <c r="C37" s="51"/>
      <c r="D37" s="47">
        <v>0.38002314814814814</v>
      </c>
      <c r="E37" s="47">
        <f t="shared" si="0"/>
        <v>6.3888888888888884E-3</v>
      </c>
      <c r="L37" s="48"/>
      <c r="M37" s="48"/>
    </row>
    <row r="38" spans="1:13" x14ac:dyDescent="0.25">
      <c r="A38" s="6">
        <v>714</v>
      </c>
      <c r="B38" s="47">
        <v>0.37375000000000003</v>
      </c>
      <c r="C38" s="51"/>
      <c r="D38" s="47">
        <v>0.37578703703703703</v>
      </c>
      <c r="E38" s="47">
        <f t="shared" si="0"/>
        <v>2.0370370370370039E-3</v>
      </c>
      <c r="L38" s="48"/>
      <c r="M38" s="48"/>
    </row>
  </sheetData>
  <mergeCells count="2">
    <mergeCell ref="G1:G2"/>
    <mergeCell ref="H11:P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6"/>
  <sheetViews>
    <sheetView tabSelected="1" topLeftCell="A4" workbookViewId="0">
      <selection activeCell="O10" sqref="O10"/>
    </sheetView>
  </sheetViews>
  <sheetFormatPr defaultRowHeight="15" x14ac:dyDescent="0.25"/>
  <cols>
    <col min="1" max="1" width="11.7109375" style="66" customWidth="1"/>
    <col min="2" max="4" width="11.7109375" customWidth="1"/>
    <col min="5" max="5" width="11.28515625" style="5" bestFit="1" customWidth="1"/>
    <col min="7" max="7" width="24.28515625" style="61" bestFit="1" customWidth="1"/>
    <col min="8" max="10" width="11.7109375" customWidth="1"/>
    <col min="16" max="16" width="11.28515625" bestFit="1" customWidth="1"/>
  </cols>
  <sheetData>
    <row r="1" spans="1:16" s="8" customFormat="1" x14ac:dyDescent="0.25">
      <c r="A1" s="67" t="s">
        <v>129</v>
      </c>
      <c r="B1" s="59" t="s">
        <v>130</v>
      </c>
      <c r="C1" s="59" t="s">
        <v>131</v>
      </c>
      <c r="D1" s="59" t="s">
        <v>132</v>
      </c>
      <c r="E1" s="59" t="s">
        <v>133</v>
      </c>
      <c r="G1" s="61"/>
      <c r="H1" s="59" t="s">
        <v>130</v>
      </c>
      <c r="I1" s="59" t="s">
        <v>131</v>
      </c>
      <c r="J1" s="59" t="s">
        <v>132</v>
      </c>
      <c r="L1"/>
      <c r="M1"/>
      <c r="N1"/>
      <c r="O1"/>
      <c r="P1"/>
    </row>
    <row r="2" spans="1:16" x14ac:dyDescent="0.25">
      <c r="A2" s="62">
        <v>40544</v>
      </c>
      <c r="B2" s="63">
        <v>123</v>
      </c>
      <c r="C2" s="63">
        <v>76</v>
      </c>
      <c r="D2" s="64">
        <v>80</v>
      </c>
      <c r="E2" s="17"/>
      <c r="G2" s="68" t="s">
        <v>134</v>
      </c>
      <c r="H2" s="65">
        <v>130</v>
      </c>
      <c r="I2" s="65">
        <v>85</v>
      </c>
      <c r="J2" s="6"/>
    </row>
    <row r="3" spans="1:16" x14ac:dyDescent="0.25">
      <c r="A3" s="62">
        <v>40545</v>
      </c>
      <c r="B3" s="63">
        <v>119</v>
      </c>
      <c r="C3" s="63">
        <v>79</v>
      </c>
      <c r="D3" s="64">
        <v>78</v>
      </c>
      <c r="E3" s="17"/>
      <c r="G3" s="68" t="s">
        <v>96</v>
      </c>
      <c r="H3" s="65">
        <f>ROUND(AVERAGE(B2:B366),0)</f>
        <v>134</v>
      </c>
      <c r="I3" s="65">
        <f t="shared" ref="I3:J3" si="0">ROUND(AVERAGE(C2:C366),0)</f>
        <v>82</v>
      </c>
      <c r="J3" s="6">
        <f t="shared" si="0"/>
        <v>76</v>
      </c>
    </row>
    <row r="4" spans="1:16" x14ac:dyDescent="0.25">
      <c r="A4" s="62">
        <v>40546</v>
      </c>
      <c r="B4" s="63">
        <v>121</v>
      </c>
      <c r="C4" s="63">
        <v>78</v>
      </c>
      <c r="D4" s="64">
        <v>81</v>
      </c>
      <c r="E4" s="17"/>
      <c r="G4" s="68" t="s">
        <v>135</v>
      </c>
      <c r="H4" s="65">
        <f>MAX(B2:B366)</f>
        <v>158</v>
      </c>
      <c r="I4" s="65">
        <f t="shared" ref="I4:J4" si="1">MAX(C2:C366)</f>
        <v>103</v>
      </c>
      <c r="J4" s="6">
        <f t="shared" si="1"/>
        <v>99</v>
      </c>
    </row>
    <row r="5" spans="1:16" x14ac:dyDescent="0.25">
      <c r="A5" s="62">
        <v>40547</v>
      </c>
      <c r="B5" s="63">
        <v>122</v>
      </c>
      <c r="C5" s="63">
        <v>81</v>
      </c>
      <c r="D5" s="64">
        <v>78</v>
      </c>
      <c r="E5" s="17"/>
      <c r="G5" s="68" t="s">
        <v>136</v>
      </c>
      <c r="H5" s="65">
        <f>MIN(B2:B366)</f>
        <v>95</v>
      </c>
      <c r="I5" s="65">
        <f t="shared" ref="I5:J5" si="2">MIN(C2:C366)</f>
        <v>65</v>
      </c>
      <c r="J5" s="6">
        <f t="shared" si="2"/>
        <v>62</v>
      </c>
    </row>
    <row r="6" spans="1:16" x14ac:dyDescent="0.25">
      <c r="A6" s="62">
        <v>40548</v>
      </c>
      <c r="B6" s="63">
        <v>95</v>
      </c>
      <c r="C6" s="63">
        <v>65</v>
      </c>
      <c r="D6" s="64">
        <v>81</v>
      </c>
      <c r="E6" s="17"/>
      <c r="G6" s="68" t="s">
        <v>137</v>
      </c>
      <c r="H6" s="65">
        <f>COUNTIF(B2:B366, "&gt;" &amp; H2)</f>
        <v>234</v>
      </c>
      <c r="I6" s="65">
        <f>COUNTIF(C2:C366, "&gt;" &amp; I2)</f>
        <v>76</v>
      </c>
      <c r="J6" s="6"/>
    </row>
    <row r="7" spans="1:16" x14ac:dyDescent="0.25">
      <c r="A7" s="62">
        <v>40549</v>
      </c>
      <c r="B7" s="63">
        <v>122</v>
      </c>
      <c r="C7" s="63">
        <v>71</v>
      </c>
      <c r="D7" s="64">
        <v>80</v>
      </c>
      <c r="E7" s="17"/>
      <c r="G7" s="68" t="s">
        <v>138</v>
      </c>
      <c r="H7" s="76"/>
      <c r="I7" s="76"/>
      <c r="J7" s="76"/>
    </row>
    <row r="8" spans="1:16" x14ac:dyDescent="0.25">
      <c r="A8" s="62">
        <v>40550</v>
      </c>
      <c r="B8" s="63">
        <v>113</v>
      </c>
      <c r="C8" s="63">
        <v>71</v>
      </c>
      <c r="D8" s="64">
        <v>82</v>
      </c>
      <c r="E8" s="17"/>
    </row>
    <row r="9" spans="1:16" x14ac:dyDescent="0.25">
      <c r="A9" s="62">
        <v>40551</v>
      </c>
      <c r="B9" s="63">
        <v>111</v>
      </c>
      <c r="C9" s="63">
        <v>73</v>
      </c>
      <c r="D9" s="64">
        <v>69</v>
      </c>
      <c r="E9" s="17"/>
      <c r="G9" s="68" t="s">
        <v>139</v>
      </c>
      <c r="H9" s="76"/>
    </row>
    <row r="10" spans="1:16" x14ac:dyDescent="0.25">
      <c r="A10" s="62">
        <v>40552</v>
      </c>
      <c r="B10" s="63">
        <v>107</v>
      </c>
      <c r="C10" s="63">
        <v>72</v>
      </c>
      <c r="D10" s="64">
        <v>72</v>
      </c>
      <c r="E10" s="17"/>
      <c r="G10" s="68" t="s">
        <v>140</v>
      </c>
      <c r="H10" s="76"/>
    </row>
    <row r="11" spans="1:16" x14ac:dyDescent="0.25">
      <c r="A11" s="62">
        <v>40553</v>
      </c>
      <c r="B11" s="63">
        <v>120</v>
      </c>
      <c r="C11" s="63">
        <v>74</v>
      </c>
      <c r="D11" s="64">
        <v>71</v>
      </c>
      <c r="E11" s="17"/>
      <c r="G11" s="68" t="s">
        <v>141</v>
      </c>
      <c r="H11" s="80"/>
    </row>
    <row r="12" spans="1:16" x14ac:dyDescent="0.25">
      <c r="A12" s="62">
        <v>40554</v>
      </c>
      <c r="B12" s="63">
        <v>144</v>
      </c>
      <c r="C12" s="63">
        <v>75</v>
      </c>
      <c r="D12" s="64">
        <v>66</v>
      </c>
      <c r="E12" s="17"/>
    </row>
    <row r="13" spans="1:16" ht="15.75" x14ac:dyDescent="0.25">
      <c r="A13" s="62">
        <v>40555</v>
      </c>
      <c r="B13" s="63">
        <v>125</v>
      </c>
      <c r="C13" s="63">
        <v>75</v>
      </c>
      <c r="D13" s="64">
        <v>76</v>
      </c>
      <c r="E13" s="17"/>
    </row>
    <row r="14" spans="1:16" x14ac:dyDescent="0.25">
      <c r="A14" s="62">
        <v>40556</v>
      </c>
      <c r="B14" s="63">
        <v>128</v>
      </c>
      <c r="C14" s="63">
        <v>75</v>
      </c>
      <c r="D14" s="64">
        <v>71</v>
      </c>
      <c r="E14" s="17"/>
      <c r="G14" s="117" t="s">
        <v>144</v>
      </c>
      <c r="H14" s="118"/>
      <c r="I14" s="118"/>
      <c r="J14" s="118"/>
      <c r="K14" s="118"/>
      <c r="L14" s="119"/>
    </row>
    <row r="15" spans="1:16" x14ac:dyDescent="0.25">
      <c r="A15" s="62">
        <v>40557</v>
      </c>
      <c r="B15" s="63">
        <v>151</v>
      </c>
      <c r="C15" s="63">
        <v>87</v>
      </c>
      <c r="D15" s="64">
        <v>69</v>
      </c>
      <c r="E15" s="17"/>
      <c r="G15" s="120"/>
      <c r="H15" s="121"/>
      <c r="I15" s="121"/>
      <c r="J15" s="121"/>
      <c r="K15" s="121"/>
      <c r="L15" s="122"/>
    </row>
    <row r="16" spans="1:16" x14ac:dyDescent="0.25">
      <c r="A16" s="62">
        <v>40558</v>
      </c>
      <c r="B16" s="63">
        <v>148</v>
      </c>
      <c r="C16" s="63">
        <v>81</v>
      </c>
      <c r="D16" s="64">
        <v>68</v>
      </c>
      <c r="E16" s="17"/>
      <c r="G16" s="120"/>
      <c r="H16" s="121"/>
      <c r="I16" s="121"/>
      <c r="J16" s="121"/>
      <c r="K16" s="121"/>
      <c r="L16" s="122"/>
    </row>
    <row r="17" spans="1:12" x14ac:dyDescent="0.25">
      <c r="A17" s="62">
        <v>40559</v>
      </c>
      <c r="B17" s="63">
        <v>142</v>
      </c>
      <c r="C17" s="63">
        <v>85</v>
      </c>
      <c r="D17" s="64">
        <v>69</v>
      </c>
      <c r="E17" s="17"/>
      <c r="G17" s="120"/>
      <c r="H17" s="121"/>
      <c r="I17" s="121"/>
      <c r="J17" s="121"/>
      <c r="K17" s="121"/>
      <c r="L17" s="122"/>
    </row>
    <row r="18" spans="1:12" x14ac:dyDescent="0.25">
      <c r="A18" s="62">
        <v>40560</v>
      </c>
      <c r="B18" s="63">
        <v>135</v>
      </c>
      <c r="C18" s="63">
        <v>84</v>
      </c>
      <c r="D18" s="64">
        <v>70</v>
      </c>
      <c r="E18" s="17"/>
      <c r="G18" s="120"/>
      <c r="H18" s="121"/>
      <c r="I18" s="121"/>
      <c r="J18" s="121"/>
      <c r="K18" s="121"/>
      <c r="L18" s="122"/>
    </row>
    <row r="19" spans="1:12" x14ac:dyDescent="0.25">
      <c r="A19" s="62">
        <v>40561</v>
      </c>
      <c r="B19" s="63">
        <v>148</v>
      </c>
      <c r="C19" s="63">
        <v>91</v>
      </c>
      <c r="D19" s="64">
        <v>73</v>
      </c>
      <c r="E19" s="17"/>
      <c r="G19" s="120"/>
      <c r="H19" s="121"/>
      <c r="I19" s="121"/>
      <c r="J19" s="121"/>
      <c r="K19" s="121"/>
      <c r="L19" s="122"/>
    </row>
    <row r="20" spans="1:12" x14ac:dyDescent="0.25">
      <c r="A20" s="62">
        <v>40562</v>
      </c>
      <c r="B20" s="63">
        <v>146</v>
      </c>
      <c r="C20" s="63">
        <v>81</v>
      </c>
      <c r="D20" s="64">
        <v>76</v>
      </c>
      <c r="E20" s="17"/>
      <c r="G20" s="120"/>
      <c r="H20" s="121"/>
      <c r="I20" s="121"/>
      <c r="J20" s="121"/>
      <c r="K20" s="121"/>
      <c r="L20" s="122"/>
    </row>
    <row r="21" spans="1:12" x14ac:dyDescent="0.25">
      <c r="A21" s="62">
        <v>40563</v>
      </c>
      <c r="B21" s="63">
        <v>143</v>
      </c>
      <c r="C21" s="63">
        <v>89</v>
      </c>
      <c r="D21" s="64">
        <v>73</v>
      </c>
      <c r="E21" s="17"/>
      <c r="G21" s="120"/>
      <c r="H21" s="121"/>
      <c r="I21" s="121"/>
      <c r="J21" s="121"/>
      <c r="K21" s="121"/>
      <c r="L21" s="122"/>
    </row>
    <row r="22" spans="1:12" x14ac:dyDescent="0.25">
      <c r="A22" s="62">
        <v>40564</v>
      </c>
      <c r="B22" s="63">
        <v>141</v>
      </c>
      <c r="C22" s="63">
        <v>86</v>
      </c>
      <c r="D22" s="64">
        <v>72</v>
      </c>
      <c r="E22" s="17"/>
      <c r="G22" s="120"/>
      <c r="H22" s="121"/>
      <c r="I22" s="121"/>
      <c r="J22" s="121"/>
      <c r="K22" s="121"/>
      <c r="L22" s="122"/>
    </row>
    <row r="23" spans="1:12" x14ac:dyDescent="0.25">
      <c r="A23" s="62">
        <v>40565</v>
      </c>
      <c r="B23" s="63">
        <v>140</v>
      </c>
      <c r="C23" s="63">
        <v>79</v>
      </c>
      <c r="D23" s="64">
        <v>72</v>
      </c>
      <c r="E23" s="17"/>
      <c r="G23" s="120"/>
      <c r="H23" s="121"/>
      <c r="I23" s="121"/>
      <c r="J23" s="121"/>
      <c r="K23" s="121"/>
      <c r="L23" s="122"/>
    </row>
    <row r="24" spans="1:12" x14ac:dyDescent="0.25">
      <c r="A24" s="62">
        <v>40566</v>
      </c>
      <c r="B24" s="63">
        <v>134</v>
      </c>
      <c r="C24" s="63">
        <v>82</v>
      </c>
      <c r="D24" s="64">
        <v>69</v>
      </c>
      <c r="E24" s="17"/>
      <c r="G24" s="120"/>
      <c r="H24" s="121"/>
      <c r="I24" s="121"/>
      <c r="J24" s="121"/>
      <c r="K24" s="121"/>
      <c r="L24" s="122"/>
    </row>
    <row r="25" spans="1:12" x14ac:dyDescent="0.25">
      <c r="A25" s="62">
        <v>40567</v>
      </c>
      <c r="B25" s="63">
        <v>131</v>
      </c>
      <c r="C25" s="63">
        <v>84</v>
      </c>
      <c r="D25" s="64">
        <v>76</v>
      </c>
      <c r="E25" s="17"/>
      <c r="G25" s="120"/>
      <c r="H25" s="121"/>
      <c r="I25" s="121"/>
      <c r="J25" s="121"/>
      <c r="K25" s="121"/>
      <c r="L25" s="122"/>
    </row>
    <row r="26" spans="1:12" ht="15.75" thickBot="1" x14ac:dyDescent="0.3">
      <c r="A26" s="62">
        <v>40568</v>
      </c>
      <c r="B26" s="63">
        <v>127</v>
      </c>
      <c r="C26" s="63">
        <v>81</v>
      </c>
      <c r="D26" s="64">
        <v>76</v>
      </c>
      <c r="E26" s="17"/>
      <c r="G26" s="123"/>
      <c r="H26" s="124"/>
      <c r="I26" s="124"/>
      <c r="J26" s="124"/>
      <c r="K26" s="124"/>
      <c r="L26" s="125"/>
    </row>
    <row r="27" spans="1:12" x14ac:dyDescent="0.25">
      <c r="A27" s="62">
        <v>40569</v>
      </c>
      <c r="B27" s="63">
        <v>125</v>
      </c>
      <c r="C27" s="63">
        <v>73</v>
      </c>
      <c r="D27" s="64">
        <v>77</v>
      </c>
      <c r="E27" s="17"/>
    </row>
    <row r="28" spans="1:12" x14ac:dyDescent="0.25">
      <c r="A28" s="62">
        <v>40570</v>
      </c>
      <c r="B28" s="63">
        <v>123</v>
      </c>
      <c r="C28" s="63">
        <v>77</v>
      </c>
      <c r="D28" s="64">
        <v>81</v>
      </c>
      <c r="E28" s="17"/>
    </row>
    <row r="29" spans="1:12" x14ac:dyDescent="0.25">
      <c r="A29" s="62">
        <v>40571</v>
      </c>
      <c r="B29" s="63">
        <v>116</v>
      </c>
      <c r="C29" s="63">
        <v>69</v>
      </c>
      <c r="D29" s="64">
        <v>84</v>
      </c>
      <c r="E29" s="17"/>
    </row>
    <row r="30" spans="1:12" x14ac:dyDescent="0.25">
      <c r="A30" s="62">
        <v>40572</v>
      </c>
      <c r="B30" s="63">
        <v>107</v>
      </c>
      <c r="C30" s="63">
        <v>72</v>
      </c>
      <c r="D30" s="64">
        <v>78</v>
      </c>
      <c r="E30" s="17"/>
    </row>
    <row r="31" spans="1:12" x14ac:dyDescent="0.25">
      <c r="A31" s="62">
        <v>40573</v>
      </c>
      <c r="B31" s="63">
        <v>130</v>
      </c>
      <c r="C31" s="63">
        <v>77</v>
      </c>
      <c r="D31" s="64">
        <v>72</v>
      </c>
      <c r="E31" s="17"/>
    </row>
    <row r="32" spans="1:12" x14ac:dyDescent="0.25">
      <c r="A32" s="62">
        <v>40574</v>
      </c>
      <c r="B32" s="63">
        <v>115</v>
      </c>
      <c r="C32" s="63">
        <v>75</v>
      </c>
      <c r="D32" s="64">
        <v>78</v>
      </c>
      <c r="E32" s="17"/>
    </row>
    <row r="33" spans="1:5" x14ac:dyDescent="0.25">
      <c r="A33" s="62">
        <v>40575</v>
      </c>
      <c r="B33" s="63">
        <v>117</v>
      </c>
      <c r="C33" s="63">
        <v>77</v>
      </c>
      <c r="D33" s="64">
        <v>72</v>
      </c>
      <c r="E33" s="17"/>
    </row>
    <row r="34" spans="1:5" x14ac:dyDescent="0.25">
      <c r="A34" s="62">
        <v>40576</v>
      </c>
      <c r="B34" s="63">
        <v>121</v>
      </c>
      <c r="C34" s="63">
        <v>76</v>
      </c>
      <c r="D34" s="64">
        <v>76</v>
      </c>
      <c r="E34" s="17"/>
    </row>
    <row r="35" spans="1:5" x14ac:dyDescent="0.25">
      <c r="A35" s="62">
        <v>40577</v>
      </c>
      <c r="B35" s="63">
        <v>133</v>
      </c>
      <c r="C35" s="63">
        <v>81</v>
      </c>
      <c r="D35" s="64">
        <v>70</v>
      </c>
      <c r="E35" s="17"/>
    </row>
    <row r="36" spans="1:5" x14ac:dyDescent="0.25">
      <c r="A36" s="62">
        <v>40578</v>
      </c>
      <c r="B36" s="63">
        <v>126</v>
      </c>
      <c r="C36" s="63">
        <v>79</v>
      </c>
      <c r="D36" s="64">
        <v>73</v>
      </c>
      <c r="E36" s="17"/>
    </row>
    <row r="37" spans="1:5" x14ac:dyDescent="0.25">
      <c r="A37" s="62">
        <v>40579</v>
      </c>
      <c r="B37" s="63">
        <v>134</v>
      </c>
      <c r="C37" s="63">
        <v>79</v>
      </c>
      <c r="D37" s="64">
        <v>68</v>
      </c>
      <c r="E37" s="17"/>
    </row>
    <row r="38" spans="1:5" x14ac:dyDescent="0.25">
      <c r="A38" s="62">
        <v>40580</v>
      </c>
      <c r="B38" s="63">
        <v>121</v>
      </c>
      <c r="C38" s="63">
        <v>78</v>
      </c>
      <c r="D38" s="64">
        <v>79</v>
      </c>
      <c r="E38" s="17"/>
    </row>
    <row r="39" spans="1:5" x14ac:dyDescent="0.25">
      <c r="A39" s="62">
        <v>40581</v>
      </c>
      <c r="B39" s="63">
        <v>131</v>
      </c>
      <c r="C39" s="63">
        <v>81</v>
      </c>
      <c r="D39" s="64">
        <v>81</v>
      </c>
      <c r="E39" s="17"/>
    </row>
    <row r="40" spans="1:5" x14ac:dyDescent="0.25">
      <c r="A40" s="62">
        <v>40582</v>
      </c>
      <c r="B40" s="63">
        <v>119</v>
      </c>
      <c r="C40" s="63">
        <v>73</v>
      </c>
      <c r="D40" s="64">
        <v>79</v>
      </c>
      <c r="E40" s="17"/>
    </row>
    <row r="41" spans="1:5" x14ac:dyDescent="0.25">
      <c r="A41" s="62">
        <v>40583</v>
      </c>
      <c r="B41" s="63">
        <v>138</v>
      </c>
      <c r="C41" s="63">
        <v>78</v>
      </c>
      <c r="D41" s="64">
        <v>73</v>
      </c>
      <c r="E41" s="17"/>
    </row>
    <row r="42" spans="1:5" x14ac:dyDescent="0.25">
      <c r="A42" s="62">
        <v>40584</v>
      </c>
      <c r="B42" s="63">
        <v>119</v>
      </c>
      <c r="C42" s="63">
        <v>74</v>
      </c>
      <c r="D42" s="64">
        <v>68</v>
      </c>
      <c r="E42" s="17"/>
    </row>
    <row r="43" spans="1:5" x14ac:dyDescent="0.25">
      <c r="A43" s="62">
        <v>40585</v>
      </c>
      <c r="B43" s="63">
        <v>127</v>
      </c>
      <c r="C43" s="63">
        <v>82</v>
      </c>
      <c r="D43" s="64">
        <v>67</v>
      </c>
      <c r="E43" s="17"/>
    </row>
    <row r="44" spans="1:5" x14ac:dyDescent="0.25">
      <c r="A44" s="62">
        <v>40586</v>
      </c>
      <c r="B44" s="63">
        <v>130</v>
      </c>
      <c r="C44" s="63">
        <v>81</v>
      </c>
      <c r="D44" s="64">
        <v>71</v>
      </c>
      <c r="E44" s="17"/>
    </row>
    <row r="45" spans="1:5" x14ac:dyDescent="0.25">
      <c r="A45" s="62">
        <v>40587</v>
      </c>
      <c r="B45" s="63">
        <v>124</v>
      </c>
      <c r="C45" s="63">
        <v>83</v>
      </c>
      <c r="D45" s="64">
        <v>71</v>
      </c>
      <c r="E45" s="17"/>
    </row>
    <row r="46" spans="1:5" x14ac:dyDescent="0.25">
      <c r="A46" s="62">
        <v>40588</v>
      </c>
      <c r="B46" s="63">
        <v>129</v>
      </c>
      <c r="C46" s="63">
        <v>84</v>
      </c>
      <c r="D46" s="64">
        <v>78</v>
      </c>
      <c r="E46" s="17"/>
    </row>
    <row r="47" spans="1:5" x14ac:dyDescent="0.25">
      <c r="A47" s="62">
        <v>40589</v>
      </c>
      <c r="B47" s="63">
        <v>129</v>
      </c>
      <c r="C47" s="63">
        <v>74</v>
      </c>
      <c r="D47" s="64">
        <v>71</v>
      </c>
      <c r="E47" s="17"/>
    </row>
    <row r="48" spans="1:5" x14ac:dyDescent="0.25">
      <c r="A48" s="62">
        <v>40590</v>
      </c>
      <c r="B48" s="63">
        <v>108</v>
      </c>
      <c r="C48" s="63">
        <v>72</v>
      </c>
      <c r="D48" s="64">
        <v>75</v>
      </c>
      <c r="E48" s="17"/>
    </row>
    <row r="49" spans="1:5" x14ac:dyDescent="0.25">
      <c r="A49" s="62">
        <v>40591</v>
      </c>
      <c r="B49" s="63">
        <v>126</v>
      </c>
      <c r="C49" s="63">
        <v>80</v>
      </c>
      <c r="D49" s="64">
        <v>88</v>
      </c>
      <c r="E49" s="17"/>
    </row>
    <row r="50" spans="1:5" x14ac:dyDescent="0.25">
      <c r="A50" s="62">
        <v>40592</v>
      </c>
      <c r="B50" s="63">
        <v>117</v>
      </c>
      <c r="C50" s="63">
        <v>75</v>
      </c>
      <c r="D50" s="64">
        <v>72</v>
      </c>
      <c r="E50" s="17"/>
    </row>
    <row r="51" spans="1:5" x14ac:dyDescent="0.25">
      <c r="A51" s="62">
        <v>40593</v>
      </c>
      <c r="B51" s="63">
        <v>115</v>
      </c>
      <c r="C51" s="63">
        <v>74</v>
      </c>
      <c r="D51" s="64">
        <v>73</v>
      </c>
      <c r="E51" s="17"/>
    </row>
    <row r="52" spans="1:5" x14ac:dyDescent="0.25">
      <c r="A52" s="62">
        <v>40594</v>
      </c>
      <c r="B52" s="63">
        <v>141</v>
      </c>
      <c r="C52" s="63">
        <v>83</v>
      </c>
      <c r="D52" s="64">
        <v>88</v>
      </c>
      <c r="E52" s="17"/>
    </row>
    <row r="53" spans="1:5" x14ac:dyDescent="0.25">
      <c r="A53" s="62">
        <v>40595</v>
      </c>
      <c r="B53" s="63">
        <v>126</v>
      </c>
      <c r="C53" s="63">
        <v>81</v>
      </c>
      <c r="D53" s="64">
        <v>70</v>
      </c>
      <c r="E53" s="17"/>
    </row>
    <row r="54" spans="1:5" x14ac:dyDescent="0.25">
      <c r="A54" s="62">
        <v>40596</v>
      </c>
      <c r="B54" s="63">
        <v>117</v>
      </c>
      <c r="C54" s="63">
        <v>80</v>
      </c>
      <c r="D54" s="64">
        <v>76</v>
      </c>
      <c r="E54" s="17"/>
    </row>
    <row r="55" spans="1:5" x14ac:dyDescent="0.25">
      <c r="A55" s="62">
        <v>40597</v>
      </c>
      <c r="B55" s="63">
        <v>124</v>
      </c>
      <c r="C55" s="63">
        <v>84</v>
      </c>
      <c r="D55" s="64">
        <v>78</v>
      </c>
      <c r="E55" s="17"/>
    </row>
    <row r="56" spans="1:5" x14ac:dyDescent="0.25">
      <c r="A56" s="62">
        <v>40598</v>
      </c>
      <c r="B56" s="63">
        <v>134</v>
      </c>
      <c r="C56" s="63">
        <v>86</v>
      </c>
      <c r="D56" s="64">
        <v>74</v>
      </c>
      <c r="E56" s="17"/>
    </row>
    <row r="57" spans="1:5" x14ac:dyDescent="0.25">
      <c r="A57" s="62">
        <v>40599</v>
      </c>
      <c r="B57" s="63">
        <v>133</v>
      </c>
      <c r="C57" s="63">
        <v>82</v>
      </c>
      <c r="D57" s="64">
        <v>75</v>
      </c>
      <c r="E57" s="17"/>
    </row>
    <row r="58" spans="1:5" x14ac:dyDescent="0.25">
      <c r="A58" s="62">
        <v>40600</v>
      </c>
      <c r="B58" s="63">
        <v>126</v>
      </c>
      <c r="C58" s="63">
        <v>84</v>
      </c>
      <c r="D58" s="64">
        <v>72</v>
      </c>
      <c r="E58" s="17"/>
    </row>
    <row r="59" spans="1:5" x14ac:dyDescent="0.25">
      <c r="A59" s="62">
        <v>40601</v>
      </c>
      <c r="B59" s="63">
        <v>131</v>
      </c>
      <c r="C59" s="63">
        <v>84</v>
      </c>
      <c r="D59" s="64">
        <v>74</v>
      </c>
      <c r="E59" s="17"/>
    </row>
    <row r="60" spans="1:5" x14ac:dyDescent="0.25">
      <c r="A60" s="62">
        <v>40602</v>
      </c>
      <c r="B60" s="63">
        <v>126</v>
      </c>
      <c r="C60" s="63">
        <v>81</v>
      </c>
      <c r="D60" s="64">
        <v>76</v>
      </c>
      <c r="E60" s="17"/>
    </row>
    <row r="61" spans="1:5" x14ac:dyDescent="0.25">
      <c r="A61" s="62">
        <v>40603</v>
      </c>
      <c r="B61" s="63">
        <v>135</v>
      </c>
      <c r="C61" s="63">
        <v>81</v>
      </c>
      <c r="D61" s="64">
        <v>75</v>
      </c>
      <c r="E61" s="17"/>
    </row>
    <row r="62" spans="1:5" x14ac:dyDescent="0.25">
      <c r="A62" s="62">
        <v>40604</v>
      </c>
      <c r="B62" s="63">
        <v>135</v>
      </c>
      <c r="C62" s="63">
        <v>84</v>
      </c>
      <c r="D62" s="64">
        <v>74</v>
      </c>
      <c r="E62" s="17"/>
    </row>
    <row r="63" spans="1:5" x14ac:dyDescent="0.25">
      <c r="A63" s="62">
        <v>40605</v>
      </c>
      <c r="B63" s="63">
        <v>158</v>
      </c>
      <c r="C63" s="63">
        <v>84</v>
      </c>
      <c r="D63" s="64">
        <v>67</v>
      </c>
      <c r="E63" s="17"/>
    </row>
    <row r="64" spans="1:5" x14ac:dyDescent="0.25">
      <c r="A64" s="62">
        <v>40606</v>
      </c>
      <c r="B64" s="63">
        <v>147</v>
      </c>
      <c r="C64" s="63">
        <v>89</v>
      </c>
      <c r="D64" s="64">
        <v>74</v>
      </c>
      <c r="E64" s="17"/>
    </row>
    <row r="65" spans="1:5" x14ac:dyDescent="0.25">
      <c r="A65" s="62">
        <v>40607</v>
      </c>
      <c r="B65" s="63">
        <v>133</v>
      </c>
      <c r="C65" s="63">
        <v>83</v>
      </c>
      <c r="D65" s="64">
        <v>73</v>
      </c>
      <c r="E65" s="17"/>
    </row>
    <row r="66" spans="1:5" x14ac:dyDescent="0.25">
      <c r="A66" s="62">
        <v>40608</v>
      </c>
      <c r="B66" s="63">
        <v>132</v>
      </c>
      <c r="C66" s="63">
        <v>82</v>
      </c>
      <c r="D66" s="64">
        <v>74</v>
      </c>
      <c r="E66" s="17"/>
    </row>
    <row r="67" spans="1:5" x14ac:dyDescent="0.25">
      <c r="A67" s="62">
        <v>40609</v>
      </c>
      <c r="B67" s="63">
        <v>119</v>
      </c>
      <c r="C67" s="63">
        <v>78</v>
      </c>
      <c r="D67" s="64">
        <v>76</v>
      </c>
      <c r="E67" s="17"/>
    </row>
    <row r="68" spans="1:5" x14ac:dyDescent="0.25">
      <c r="A68" s="62">
        <v>40610</v>
      </c>
      <c r="B68" s="63">
        <v>132</v>
      </c>
      <c r="C68" s="63">
        <v>79</v>
      </c>
      <c r="D68" s="64">
        <v>72</v>
      </c>
      <c r="E68" s="17"/>
    </row>
    <row r="69" spans="1:5" x14ac:dyDescent="0.25">
      <c r="A69" s="62">
        <v>40611</v>
      </c>
      <c r="B69" s="63">
        <v>147</v>
      </c>
      <c r="C69" s="63">
        <v>84</v>
      </c>
      <c r="D69" s="64">
        <v>73</v>
      </c>
      <c r="E69" s="17"/>
    </row>
    <row r="70" spans="1:5" x14ac:dyDescent="0.25">
      <c r="A70" s="62">
        <v>40612</v>
      </c>
      <c r="B70" s="63">
        <v>125</v>
      </c>
      <c r="C70" s="63">
        <v>76</v>
      </c>
      <c r="D70" s="64">
        <v>73</v>
      </c>
      <c r="E70" s="17"/>
    </row>
    <row r="71" spans="1:5" x14ac:dyDescent="0.25">
      <c r="A71" s="62">
        <v>40613</v>
      </c>
      <c r="B71" s="63"/>
      <c r="C71" s="63"/>
      <c r="D71" s="64"/>
      <c r="E71" s="17"/>
    </row>
    <row r="72" spans="1:5" x14ac:dyDescent="0.25">
      <c r="A72" s="62">
        <v>40614</v>
      </c>
      <c r="B72" s="63">
        <v>133</v>
      </c>
      <c r="C72" s="63">
        <v>86</v>
      </c>
      <c r="D72" s="64">
        <v>82</v>
      </c>
      <c r="E72" s="17"/>
    </row>
    <row r="73" spans="1:5" x14ac:dyDescent="0.25">
      <c r="A73" s="62">
        <v>40615</v>
      </c>
      <c r="B73" s="63">
        <v>129</v>
      </c>
      <c r="C73" s="63">
        <v>81</v>
      </c>
      <c r="D73" s="64">
        <v>78</v>
      </c>
      <c r="E73" s="17"/>
    </row>
    <row r="74" spans="1:5" x14ac:dyDescent="0.25">
      <c r="A74" s="62">
        <v>40616</v>
      </c>
      <c r="B74" s="63">
        <v>145</v>
      </c>
      <c r="C74" s="63">
        <v>81</v>
      </c>
      <c r="D74" s="64">
        <v>81</v>
      </c>
      <c r="E74" s="17"/>
    </row>
    <row r="75" spans="1:5" x14ac:dyDescent="0.25">
      <c r="A75" s="62">
        <v>40617</v>
      </c>
      <c r="B75" s="63">
        <v>130</v>
      </c>
      <c r="C75" s="63">
        <v>81</v>
      </c>
      <c r="D75" s="64">
        <v>79</v>
      </c>
      <c r="E75" s="17"/>
    </row>
    <row r="76" spans="1:5" x14ac:dyDescent="0.25">
      <c r="A76" s="62">
        <v>40618</v>
      </c>
      <c r="B76" s="63">
        <v>126</v>
      </c>
      <c r="C76" s="63">
        <v>78</v>
      </c>
      <c r="D76" s="64">
        <v>75</v>
      </c>
      <c r="E76" s="17"/>
    </row>
    <row r="77" spans="1:5" x14ac:dyDescent="0.25">
      <c r="A77" s="62">
        <v>40619</v>
      </c>
      <c r="B77" s="63">
        <v>115</v>
      </c>
      <c r="C77" s="63">
        <v>75</v>
      </c>
      <c r="D77" s="64">
        <v>76</v>
      </c>
      <c r="E77" s="17"/>
    </row>
    <row r="78" spans="1:5" x14ac:dyDescent="0.25">
      <c r="A78" s="62">
        <v>40620</v>
      </c>
      <c r="B78" s="63">
        <v>131</v>
      </c>
      <c r="C78" s="63">
        <v>82</v>
      </c>
      <c r="D78" s="64">
        <v>73</v>
      </c>
      <c r="E78" s="17"/>
    </row>
    <row r="79" spans="1:5" x14ac:dyDescent="0.25">
      <c r="A79" s="62">
        <v>40621</v>
      </c>
      <c r="B79" s="63">
        <v>135</v>
      </c>
      <c r="C79" s="63">
        <v>81</v>
      </c>
      <c r="D79" s="64">
        <v>74</v>
      </c>
      <c r="E79" s="17"/>
    </row>
    <row r="80" spans="1:5" x14ac:dyDescent="0.25">
      <c r="A80" s="62">
        <v>40622</v>
      </c>
      <c r="B80" s="63">
        <v>117</v>
      </c>
      <c r="C80" s="63">
        <v>78</v>
      </c>
      <c r="D80" s="64">
        <v>81</v>
      </c>
      <c r="E80" s="17"/>
    </row>
    <row r="81" spans="1:5" x14ac:dyDescent="0.25">
      <c r="A81" s="62">
        <v>40623</v>
      </c>
      <c r="B81" s="63">
        <v>120</v>
      </c>
      <c r="C81" s="63">
        <v>71</v>
      </c>
      <c r="D81" s="64">
        <v>67</v>
      </c>
      <c r="E81" s="17"/>
    </row>
    <row r="82" spans="1:5" x14ac:dyDescent="0.25">
      <c r="A82" s="62">
        <v>40624</v>
      </c>
      <c r="B82" s="63">
        <v>136</v>
      </c>
      <c r="C82" s="63">
        <v>87</v>
      </c>
      <c r="D82" s="64">
        <v>71</v>
      </c>
      <c r="E82" s="17"/>
    </row>
    <row r="83" spans="1:5" x14ac:dyDescent="0.25">
      <c r="A83" s="62">
        <v>40625</v>
      </c>
      <c r="B83" s="63"/>
      <c r="C83" s="63"/>
      <c r="D83" s="64"/>
      <c r="E83" s="17"/>
    </row>
    <row r="84" spans="1:5" x14ac:dyDescent="0.25">
      <c r="A84" s="62">
        <v>40626</v>
      </c>
      <c r="B84" s="63">
        <v>137</v>
      </c>
      <c r="C84" s="63">
        <v>87</v>
      </c>
      <c r="D84" s="64">
        <v>74</v>
      </c>
      <c r="E84" s="17"/>
    </row>
    <row r="85" spans="1:5" x14ac:dyDescent="0.25">
      <c r="A85" s="62">
        <v>40627</v>
      </c>
      <c r="B85" s="63">
        <v>138</v>
      </c>
      <c r="C85" s="63">
        <v>87</v>
      </c>
      <c r="D85" s="64">
        <v>71</v>
      </c>
      <c r="E85" s="17"/>
    </row>
    <row r="86" spans="1:5" x14ac:dyDescent="0.25">
      <c r="A86" s="62">
        <v>40628</v>
      </c>
      <c r="B86" s="63">
        <v>138</v>
      </c>
      <c r="C86" s="63">
        <v>81</v>
      </c>
      <c r="D86" s="64">
        <v>78</v>
      </c>
      <c r="E86" s="17"/>
    </row>
    <row r="87" spans="1:5" x14ac:dyDescent="0.25">
      <c r="A87" s="62">
        <v>40629</v>
      </c>
      <c r="B87" s="63">
        <v>132</v>
      </c>
      <c r="C87" s="63">
        <v>81</v>
      </c>
      <c r="D87" s="64">
        <v>75</v>
      </c>
      <c r="E87" s="17"/>
    </row>
    <row r="88" spans="1:5" x14ac:dyDescent="0.25">
      <c r="A88" s="62">
        <v>40630</v>
      </c>
      <c r="B88" s="63">
        <v>130</v>
      </c>
      <c r="C88" s="63">
        <v>84</v>
      </c>
      <c r="D88" s="64">
        <v>76</v>
      </c>
      <c r="E88" s="17"/>
    </row>
    <row r="89" spans="1:5" x14ac:dyDescent="0.25">
      <c r="A89" s="62">
        <v>40631</v>
      </c>
      <c r="B89" s="63">
        <v>131</v>
      </c>
      <c r="C89" s="63">
        <v>80</v>
      </c>
      <c r="D89" s="64">
        <v>67</v>
      </c>
      <c r="E89" s="17"/>
    </row>
    <row r="90" spans="1:5" x14ac:dyDescent="0.25">
      <c r="A90" s="62">
        <v>40632</v>
      </c>
      <c r="B90" s="63">
        <v>133</v>
      </c>
      <c r="C90" s="63">
        <v>77</v>
      </c>
      <c r="D90" s="64">
        <v>77</v>
      </c>
      <c r="E90" s="17"/>
    </row>
    <row r="91" spans="1:5" x14ac:dyDescent="0.25">
      <c r="A91" s="62">
        <v>40633</v>
      </c>
      <c r="B91" s="63">
        <v>142</v>
      </c>
      <c r="C91" s="63">
        <v>86</v>
      </c>
      <c r="D91" s="64">
        <v>82</v>
      </c>
      <c r="E91" s="17"/>
    </row>
    <row r="92" spans="1:5" x14ac:dyDescent="0.25">
      <c r="A92" s="62">
        <v>40634</v>
      </c>
      <c r="B92" s="63">
        <v>155</v>
      </c>
      <c r="C92" s="63">
        <v>83</v>
      </c>
      <c r="D92" s="64">
        <v>72</v>
      </c>
      <c r="E92" s="17"/>
    </row>
    <row r="93" spans="1:5" x14ac:dyDescent="0.25">
      <c r="A93" s="62">
        <v>40635</v>
      </c>
      <c r="B93" s="63">
        <v>149</v>
      </c>
      <c r="C93" s="63">
        <v>90</v>
      </c>
      <c r="D93" s="64">
        <v>69</v>
      </c>
      <c r="E93" s="17"/>
    </row>
    <row r="94" spans="1:5" x14ac:dyDescent="0.25">
      <c r="A94" s="62">
        <v>40636</v>
      </c>
      <c r="B94" s="63">
        <v>151</v>
      </c>
      <c r="C94" s="63">
        <v>88</v>
      </c>
      <c r="D94" s="64">
        <v>84</v>
      </c>
      <c r="E94" s="17"/>
    </row>
    <row r="95" spans="1:5" x14ac:dyDescent="0.25">
      <c r="A95" s="62">
        <v>40637</v>
      </c>
      <c r="B95" s="63">
        <v>150</v>
      </c>
      <c r="C95" s="63">
        <v>85</v>
      </c>
      <c r="D95" s="64">
        <v>82</v>
      </c>
      <c r="E95" s="17"/>
    </row>
    <row r="96" spans="1:5" x14ac:dyDescent="0.25">
      <c r="A96" s="62">
        <v>40638</v>
      </c>
      <c r="B96" s="63">
        <v>154</v>
      </c>
      <c r="C96" s="63">
        <v>93</v>
      </c>
      <c r="D96" s="64">
        <v>75</v>
      </c>
      <c r="E96" s="17"/>
    </row>
    <row r="97" spans="1:5" x14ac:dyDescent="0.25">
      <c r="A97" s="62">
        <v>40639</v>
      </c>
      <c r="B97" s="63">
        <v>141</v>
      </c>
      <c r="C97" s="63">
        <v>88</v>
      </c>
      <c r="D97" s="64">
        <v>83</v>
      </c>
      <c r="E97" s="17"/>
    </row>
    <row r="98" spans="1:5" x14ac:dyDescent="0.25">
      <c r="A98" s="62">
        <v>40640</v>
      </c>
      <c r="B98" s="63">
        <v>132</v>
      </c>
      <c r="C98" s="63">
        <v>85</v>
      </c>
      <c r="D98" s="64">
        <v>78</v>
      </c>
      <c r="E98" s="17"/>
    </row>
    <row r="99" spans="1:5" x14ac:dyDescent="0.25">
      <c r="A99" s="62">
        <v>40641</v>
      </c>
      <c r="B99" s="63">
        <v>132</v>
      </c>
      <c r="C99" s="63">
        <v>84</v>
      </c>
      <c r="D99" s="64">
        <v>80</v>
      </c>
      <c r="E99" s="17"/>
    </row>
    <row r="100" spans="1:5" x14ac:dyDescent="0.25">
      <c r="A100" s="62">
        <v>40642</v>
      </c>
      <c r="B100" s="63">
        <v>131</v>
      </c>
      <c r="C100" s="63">
        <v>83</v>
      </c>
      <c r="D100" s="64">
        <v>79</v>
      </c>
      <c r="E100" s="17"/>
    </row>
    <row r="101" spans="1:5" x14ac:dyDescent="0.25">
      <c r="A101" s="62">
        <v>40643</v>
      </c>
      <c r="B101" s="63">
        <v>145</v>
      </c>
      <c r="C101" s="63">
        <v>79</v>
      </c>
      <c r="D101" s="64">
        <v>67</v>
      </c>
      <c r="E101" s="17"/>
    </row>
    <row r="102" spans="1:5" x14ac:dyDescent="0.25">
      <c r="A102" s="62">
        <v>40644</v>
      </c>
      <c r="B102" s="63">
        <v>145</v>
      </c>
      <c r="C102" s="63">
        <v>94</v>
      </c>
      <c r="D102" s="64">
        <v>66</v>
      </c>
      <c r="E102" s="17"/>
    </row>
    <row r="103" spans="1:5" x14ac:dyDescent="0.25">
      <c r="A103" s="62">
        <v>40645</v>
      </c>
      <c r="B103" s="63">
        <v>144</v>
      </c>
      <c r="C103" s="63">
        <v>88</v>
      </c>
      <c r="D103" s="64">
        <v>78</v>
      </c>
      <c r="E103" s="17"/>
    </row>
    <row r="104" spans="1:5" x14ac:dyDescent="0.25">
      <c r="A104" s="62">
        <v>40646</v>
      </c>
      <c r="B104" s="63">
        <v>144</v>
      </c>
      <c r="C104" s="63">
        <v>87</v>
      </c>
      <c r="D104" s="64">
        <v>70</v>
      </c>
      <c r="E104" s="17"/>
    </row>
    <row r="105" spans="1:5" x14ac:dyDescent="0.25">
      <c r="A105" s="62">
        <v>40647</v>
      </c>
      <c r="B105" s="63">
        <v>139</v>
      </c>
      <c r="C105" s="63">
        <v>103</v>
      </c>
      <c r="D105" s="64">
        <v>78</v>
      </c>
      <c r="E105" s="17"/>
    </row>
    <row r="106" spans="1:5" x14ac:dyDescent="0.25">
      <c r="A106" s="62">
        <v>40648</v>
      </c>
      <c r="B106" s="63">
        <v>123</v>
      </c>
      <c r="C106" s="63">
        <v>88</v>
      </c>
      <c r="D106" s="64">
        <v>66</v>
      </c>
      <c r="E106" s="17"/>
    </row>
    <row r="107" spans="1:5" x14ac:dyDescent="0.25">
      <c r="A107" s="62">
        <v>40649</v>
      </c>
      <c r="B107" s="63">
        <v>134</v>
      </c>
      <c r="C107" s="63">
        <v>81</v>
      </c>
      <c r="D107" s="64">
        <v>70</v>
      </c>
      <c r="E107" s="17"/>
    </row>
    <row r="108" spans="1:5" x14ac:dyDescent="0.25">
      <c r="A108" s="62">
        <v>40650</v>
      </c>
      <c r="B108" s="63">
        <v>155</v>
      </c>
      <c r="C108" s="63">
        <v>81</v>
      </c>
      <c r="D108" s="64">
        <v>75</v>
      </c>
      <c r="E108" s="17"/>
    </row>
    <row r="109" spans="1:5" x14ac:dyDescent="0.25">
      <c r="A109" s="62">
        <v>40651</v>
      </c>
      <c r="B109" s="63">
        <v>156</v>
      </c>
      <c r="C109" s="63">
        <v>89</v>
      </c>
      <c r="D109" s="64">
        <v>75</v>
      </c>
      <c r="E109" s="17"/>
    </row>
    <row r="110" spans="1:5" x14ac:dyDescent="0.25">
      <c r="A110" s="62">
        <v>40652</v>
      </c>
      <c r="B110" s="63">
        <v>125</v>
      </c>
      <c r="C110" s="63">
        <v>82</v>
      </c>
      <c r="D110" s="64">
        <v>72</v>
      </c>
      <c r="E110" s="17"/>
    </row>
    <row r="111" spans="1:5" x14ac:dyDescent="0.25">
      <c r="A111" s="62">
        <v>40653</v>
      </c>
      <c r="B111" s="63">
        <v>133</v>
      </c>
      <c r="C111" s="63">
        <v>84</v>
      </c>
      <c r="D111" s="64">
        <v>70</v>
      </c>
      <c r="E111" s="17"/>
    </row>
    <row r="112" spans="1:5" x14ac:dyDescent="0.25">
      <c r="A112" s="62">
        <v>40654</v>
      </c>
      <c r="B112" s="63">
        <v>144</v>
      </c>
      <c r="C112" s="63">
        <v>87</v>
      </c>
      <c r="D112" s="64">
        <v>67</v>
      </c>
      <c r="E112" s="17"/>
    </row>
    <row r="113" spans="1:5" x14ac:dyDescent="0.25">
      <c r="A113" s="62">
        <v>40655</v>
      </c>
      <c r="B113" s="63">
        <v>143</v>
      </c>
      <c r="C113" s="63">
        <v>87</v>
      </c>
      <c r="D113" s="64">
        <v>75</v>
      </c>
      <c r="E113" s="17"/>
    </row>
    <row r="114" spans="1:5" x14ac:dyDescent="0.25">
      <c r="A114" s="62">
        <v>40656</v>
      </c>
      <c r="B114" s="63">
        <v>133</v>
      </c>
      <c r="C114" s="63">
        <v>87</v>
      </c>
      <c r="D114" s="64">
        <v>74</v>
      </c>
      <c r="E114" s="17"/>
    </row>
    <row r="115" spans="1:5" x14ac:dyDescent="0.25">
      <c r="A115" s="62">
        <v>40657</v>
      </c>
      <c r="B115" s="63">
        <v>150</v>
      </c>
      <c r="C115" s="63">
        <v>88</v>
      </c>
      <c r="D115" s="64">
        <v>73</v>
      </c>
      <c r="E115" s="17"/>
    </row>
    <row r="116" spans="1:5" x14ac:dyDescent="0.25">
      <c r="A116" s="62">
        <v>40658</v>
      </c>
      <c r="B116" s="63">
        <v>152</v>
      </c>
      <c r="C116" s="63">
        <v>96</v>
      </c>
      <c r="D116" s="64">
        <v>74</v>
      </c>
      <c r="E116" s="17"/>
    </row>
    <row r="117" spans="1:5" x14ac:dyDescent="0.25">
      <c r="A117" s="62">
        <v>40659</v>
      </c>
      <c r="B117" s="63">
        <v>130</v>
      </c>
      <c r="C117" s="63">
        <v>82</v>
      </c>
      <c r="D117" s="64">
        <v>78</v>
      </c>
      <c r="E117" s="17"/>
    </row>
    <row r="118" spans="1:5" x14ac:dyDescent="0.25">
      <c r="A118" s="62">
        <v>40660</v>
      </c>
      <c r="B118" s="63">
        <v>140</v>
      </c>
      <c r="C118" s="63">
        <v>78</v>
      </c>
      <c r="D118" s="64">
        <v>76</v>
      </c>
      <c r="E118" s="17"/>
    </row>
    <row r="119" spans="1:5" x14ac:dyDescent="0.25">
      <c r="A119" s="62">
        <v>40661</v>
      </c>
      <c r="B119" s="63"/>
      <c r="C119" s="63"/>
      <c r="D119" s="64"/>
      <c r="E119" s="17"/>
    </row>
    <row r="120" spans="1:5" x14ac:dyDescent="0.25">
      <c r="A120" s="62">
        <v>40662</v>
      </c>
      <c r="B120" s="63">
        <v>145</v>
      </c>
      <c r="C120" s="63">
        <v>88</v>
      </c>
      <c r="D120" s="64">
        <v>81</v>
      </c>
      <c r="E120" s="17"/>
    </row>
    <row r="121" spans="1:5" x14ac:dyDescent="0.25">
      <c r="A121" s="62">
        <v>40663</v>
      </c>
      <c r="B121" s="63">
        <v>142</v>
      </c>
      <c r="C121" s="63">
        <v>88</v>
      </c>
      <c r="D121" s="64">
        <v>80</v>
      </c>
      <c r="E121" s="17"/>
    </row>
    <row r="122" spans="1:5" x14ac:dyDescent="0.25">
      <c r="A122" s="62">
        <v>40664</v>
      </c>
      <c r="B122" s="63">
        <v>133</v>
      </c>
      <c r="C122" s="63">
        <v>80</v>
      </c>
      <c r="D122" s="64">
        <v>72</v>
      </c>
      <c r="E122" s="17"/>
    </row>
    <row r="123" spans="1:5" x14ac:dyDescent="0.25">
      <c r="A123" s="62">
        <v>40665</v>
      </c>
      <c r="B123" s="63">
        <v>133</v>
      </c>
      <c r="C123" s="63">
        <v>85</v>
      </c>
      <c r="D123" s="64">
        <v>81</v>
      </c>
      <c r="E123" s="17"/>
    </row>
    <row r="124" spans="1:5" x14ac:dyDescent="0.25">
      <c r="A124" s="62">
        <v>40666</v>
      </c>
      <c r="B124" s="63">
        <v>145</v>
      </c>
      <c r="C124" s="63">
        <v>86</v>
      </c>
      <c r="D124" s="64">
        <v>77</v>
      </c>
      <c r="E124" s="17"/>
    </row>
    <row r="125" spans="1:5" x14ac:dyDescent="0.25">
      <c r="A125" s="62">
        <v>40667</v>
      </c>
      <c r="B125" s="63">
        <v>156</v>
      </c>
      <c r="C125" s="63">
        <v>90</v>
      </c>
      <c r="D125" s="64">
        <v>75</v>
      </c>
      <c r="E125" s="17"/>
    </row>
    <row r="126" spans="1:5" x14ac:dyDescent="0.25">
      <c r="A126" s="62">
        <v>40668</v>
      </c>
      <c r="B126" s="63">
        <v>144</v>
      </c>
      <c r="C126" s="63">
        <v>88</v>
      </c>
      <c r="D126" s="64">
        <v>81</v>
      </c>
      <c r="E126" s="17"/>
    </row>
    <row r="127" spans="1:5" x14ac:dyDescent="0.25">
      <c r="A127" s="62">
        <v>40669</v>
      </c>
      <c r="B127" s="63">
        <v>142</v>
      </c>
      <c r="C127" s="63">
        <v>85</v>
      </c>
      <c r="D127" s="64">
        <v>81</v>
      </c>
      <c r="E127" s="17"/>
    </row>
    <row r="128" spans="1:5" x14ac:dyDescent="0.25">
      <c r="A128" s="62">
        <v>40670</v>
      </c>
      <c r="B128" s="63">
        <v>141</v>
      </c>
      <c r="C128" s="63">
        <v>85</v>
      </c>
      <c r="D128" s="64">
        <v>81</v>
      </c>
      <c r="E128" s="17"/>
    </row>
    <row r="129" spans="1:5" x14ac:dyDescent="0.25">
      <c r="A129" s="62">
        <v>40671</v>
      </c>
      <c r="B129" s="63">
        <v>140</v>
      </c>
      <c r="C129" s="63">
        <v>77</v>
      </c>
      <c r="D129" s="64">
        <v>84</v>
      </c>
      <c r="E129" s="17"/>
    </row>
    <row r="130" spans="1:5" x14ac:dyDescent="0.25">
      <c r="A130" s="62">
        <v>40672</v>
      </c>
      <c r="B130" s="63">
        <v>142</v>
      </c>
      <c r="C130" s="63">
        <v>88</v>
      </c>
      <c r="D130" s="64">
        <v>85</v>
      </c>
      <c r="E130" s="17"/>
    </row>
    <row r="131" spans="1:5" x14ac:dyDescent="0.25">
      <c r="A131" s="62">
        <v>40673</v>
      </c>
      <c r="B131" s="63">
        <v>153</v>
      </c>
      <c r="C131" s="63">
        <v>86</v>
      </c>
      <c r="D131" s="64">
        <v>76</v>
      </c>
      <c r="E131" s="17"/>
    </row>
    <row r="132" spans="1:5" x14ac:dyDescent="0.25">
      <c r="A132" s="62">
        <v>40674</v>
      </c>
      <c r="B132" s="63">
        <v>138</v>
      </c>
      <c r="C132" s="63">
        <v>88</v>
      </c>
      <c r="D132" s="64">
        <v>79</v>
      </c>
      <c r="E132" s="17"/>
    </row>
    <row r="133" spans="1:5" x14ac:dyDescent="0.25">
      <c r="A133" s="62">
        <v>40675</v>
      </c>
      <c r="B133" s="63">
        <v>143</v>
      </c>
      <c r="C133" s="63">
        <v>78</v>
      </c>
      <c r="D133" s="64">
        <v>85</v>
      </c>
      <c r="E133" s="17"/>
    </row>
    <row r="134" spans="1:5" x14ac:dyDescent="0.25">
      <c r="A134" s="62">
        <v>40676</v>
      </c>
      <c r="B134" s="63">
        <v>144</v>
      </c>
      <c r="C134" s="63">
        <v>86</v>
      </c>
      <c r="D134" s="64">
        <v>80</v>
      </c>
      <c r="E134" s="17"/>
    </row>
    <row r="135" spans="1:5" x14ac:dyDescent="0.25">
      <c r="A135" s="62">
        <v>40677</v>
      </c>
      <c r="B135" s="63">
        <v>142</v>
      </c>
      <c r="C135" s="63">
        <v>75</v>
      </c>
      <c r="D135" s="64">
        <v>87</v>
      </c>
      <c r="E135" s="17"/>
    </row>
    <row r="136" spans="1:5" x14ac:dyDescent="0.25">
      <c r="A136" s="62">
        <v>40678</v>
      </c>
      <c r="B136" s="63">
        <v>145</v>
      </c>
      <c r="C136" s="63">
        <v>84</v>
      </c>
      <c r="D136" s="64">
        <v>87</v>
      </c>
      <c r="E136" s="17"/>
    </row>
    <row r="137" spans="1:5" x14ac:dyDescent="0.25">
      <c r="A137" s="62">
        <v>40679</v>
      </c>
      <c r="B137" s="63">
        <v>149</v>
      </c>
      <c r="C137" s="63">
        <v>85</v>
      </c>
      <c r="D137" s="64">
        <v>90</v>
      </c>
      <c r="E137" s="17"/>
    </row>
    <row r="138" spans="1:5" x14ac:dyDescent="0.25">
      <c r="A138" s="62">
        <v>40680</v>
      </c>
      <c r="B138" s="63">
        <v>135</v>
      </c>
      <c r="C138" s="63">
        <v>78</v>
      </c>
      <c r="D138" s="64">
        <v>85</v>
      </c>
      <c r="E138" s="17"/>
    </row>
    <row r="139" spans="1:5" x14ac:dyDescent="0.25">
      <c r="A139" s="62">
        <v>40681</v>
      </c>
      <c r="B139" s="63">
        <v>127</v>
      </c>
      <c r="C139" s="63">
        <v>81</v>
      </c>
      <c r="D139" s="64">
        <v>86</v>
      </c>
      <c r="E139" s="17"/>
    </row>
    <row r="140" spans="1:5" x14ac:dyDescent="0.25">
      <c r="A140" s="62">
        <v>40682</v>
      </c>
      <c r="B140" s="63">
        <v>135</v>
      </c>
      <c r="C140" s="63">
        <v>86</v>
      </c>
      <c r="D140" s="64">
        <v>83</v>
      </c>
      <c r="E140" s="17"/>
    </row>
    <row r="141" spans="1:5" x14ac:dyDescent="0.25">
      <c r="A141" s="62">
        <v>40683</v>
      </c>
      <c r="B141" s="63">
        <v>136</v>
      </c>
      <c r="C141" s="63">
        <v>83</v>
      </c>
      <c r="D141" s="64">
        <v>83</v>
      </c>
      <c r="E141" s="17"/>
    </row>
    <row r="142" spans="1:5" x14ac:dyDescent="0.25">
      <c r="A142" s="62">
        <v>40684</v>
      </c>
      <c r="B142" s="63">
        <v>131</v>
      </c>
      <c r="C142" s="63">
        <v>80</v>
      </c>
      <c r="D142" s="64">
        <v>89</v>
      </c>
      <c r="E142" s="17"/>
    </row>
    <row r="143" spans="1:5" x14ac:dyDescent="0.25">
      <c r="A143" s="62">
        <v>40685</v>
      </c>
      <c r="B143" s="63">
        <v>136</v>
      </c>
      <c r="C143" s="63">
        <v>84</v>
      </c>
      <c r="D143" s="64">
        <v>81</v>
      </c>
      <c r="E143" s="17"/>
    </row>
    <row r="144" spans="1:5" x14ac:dyDescent="0.25">
      <c r="A144" s="62">
        <v>40686</v>
      </c>
      <c r="B144" s="63">
        <v>129</v>
      </c>
      <c r="C144" s="63">
        <v>81</v>
      </c>
      <c r="D144" s="64">
        <v>83</v>
      </c>
      <c r="E144" s="17"/>
    </row>
    <row r="145" spans="1:5" x14ac:dyDescent="0.25">
      <c r="A145" s="62">
        <v>40687</v>
      </c>
      <c r="B145" s="63">
        <v>135</v>
      </c>
      <c r="C145" s="63">
        <v>85</v>
      </c>
      <c r="D145" s="64">
        <v>82</v>
      </c>
      <c r="E145" s="17"/>
    </row>
    <row r="146" spans="1:5" x14ac:dyDescent="0.25">
      <c r="A146" s="62">
        <v>40688</v>
      </c>
      <c r="B146" s="63">
        <v>140</v>
      </c>
      <c r="C146" s="63">
        <v>85</v>
      </c>
      <c r="D146" s="64">
        <v>83</v>
      </c>
      <c r="E146" s="17"/>
    </row>
    <row r="147" spans="1:5" x14ac:dyDescent="0.25">
      <c r="A147" s="62">
        <v>40689</v>
      </c>
      <c r="B147" s="63">
        <v>142</v>
      </c>
      <c r="C147" s="63">
        <v>85</v>
      </c>
      <c r="D147" s="64">
        <v>71</v>
      </c>
      <c r="E147" s="17"/>
    </row>
    <row r="148" spans="1:5" x14ac:dyDescent="0.25">
      <c r="A148" s="62">
        <v>40690</v>
      </c>
      <c r="B148" s="63">
        <v>132</v>
      </c>
      <c r="C148" s="63">
        <v>79</v>
      </c>
      <c r="D148" s="64">
        <v>83</v>
      </c>
      <c r="E148" s="17"/>
    </row>
    <row r="149" spans="1:5" x14ac:dyDescent="0.25">
      <c r="A149" s="62">
        <v>40691</v>
      </c>
      <c r="B149" s="63">
        <v>132</v>
      </c>
      <c r="C149" s="63">
        <v>81</v>
      </c>
      <c r="D149" s="64">
        <v>76</v>
      </c>
      <c r="E149" s="17"/>
    </row>
    <row r="150" spans="1:5" x14ac:dyDescent="0.25">
      <c r="A150" s="62">
        <v>40692</v>
      </c>
      <c r="B150" s="63">
        <v>140</v>
      </c>
      <c r="C150" s="63">
        <v>85</v>
      </c>
      <c r="D150" s="64">
        <v>85</v>
      </c>
      <c r="E150" s="17"/>
    </row>
    <row r="151" spans="1:5" x14ac:dyDescent="0.25">
      <c r="A151" s="62">
        <v>40693</v>
      </c>
      <c r="B151" s="63">
        <v>139</v>
      </c>
      <c r="C151" s="63">
        <v>79</v>
      </c>
      <c r="D151" s="64">
        <v>87</v>
      </c>
      <c r="E151" s="17"/>
    </row>
    <row r="152" spans="1:5" x14ac:dyDescent="0.25">
      <c r="A152" s="62">
        <v>40694</v>
      </c>
      <c r="B152" s="63">
        <v>135</v>
      </c>
      <c r="C152" s="63">
        <v>88</v>
      </c>
      <c r="D152" s="64">
        <v>78</v>
      </c>
      <c r="E152" s="17"/>
    </row>
    <row r="153" spans="1:5" x14ac:dyDescent="0.25">
      <c r="A153" s="62">
        <v>40695</v>
      </c>
      <c r="B153" s="63">
        <v>142</v>
      </c>
      <c r="C153" s="63">
        <v>80</v>
      </c>
      <c r="D153" s="64">
        <v>72</v>
      </c>
      <c r="E153" s="17"/>
    </row>
    <row r="154" spans="1:5" x14ac:dyDescent="0.25">
      <c r="A154" s="62">
        <v>40696</v>
      </c>
      <c r="B154" s="63"/>
      <c r="C154" s="63"/>
      <c r="D154" s="64"/>
      <c r="E154" s="17"/>
    </row>
    <row r="155" spans="1:5" x14ac:dyDescent="0.25">
      <c r="A155" s="62">
        <v>40697</v>
      </c>
      <c r="B155" s="63"/>
      <c r="C155" s="63"/>
      <c r="D155" s="64"/>
      <c r="E155" s="17"/>
    </row>
    <row r="156" spans="1:5" x14ac:dyDescent="0.25">
      <c r="A156" s="62">
        <v>40698</v>
      </c>
      <c r="B156" s="63">
        <v>121</v>
      </c>
      <c r="C156" s="63">
        <v>87</v>
      </c>
      <c r="D156" s="64">
        <v>83</v>
      </c>
      <c r="E156" s="17"/>
    </row>
    <row r="157" spans="1:5" x14ac:dyDescent="0.25">
      <c r="A157" s="62">
        <v>40699</v>
      </c>
      <c r="B157" s="63">
        <v>140</v>
      </c>
      <c r="C157" s="63">
        <v>80</v>
      </c>
      <c r="D157" s="64">
        <v>77</v>
      </c>
      <c r="E157" s="17"/>
    </row>
    <row r="158" spans="1:5" x14ac:dyDescent="0.25">
      <c r="A158" s="62">
        <v>40700</v>
      </c>
      <c r="B158" s="63">
        <v>131</v>
      </c>
      <c r="C158" s="63">
        <v>81</v>
      </c>
      <c r="D158" s="64">
        <v>85</v>
      </c>
      <c r="E158" s="17"/>
    </row>
    <row r="159" spans="1:5" x14ac:dyDescent="0.25">
      <c r="A159" s="62">
        <v>40701</v>
      </c>
      <c r="B159" s="63">
        <v>135</v>
      </c>
      <c r="C159" s="63">
        <v>82</v>
      </c>
      <c r="D159" s="64">
        <v>82</v>
      </c>
      <c r="E159" s="17"/>
    </row>
    <row r="160" spans="1:5" x14ac:dyDescent="0.25">
      <c r="A160" s="62">
        <v>40702</v>
      </c>
      <c r="B160" s="63">
        <v>139</v>
      </c>
      <c r="C160" s="63">
        <v>79</v>
      </c>
      <c r="D160" s="64">
        <v>79</v>
      </c>
      <c r="E160" s="17"/>
    </row>
    <row r="161" spans="1:5" x14ac:dyDescent="0.25">
      <c r="A161" s="62">
        <v>40703</v>
      </c>
      <c r="B161" s="63">
        <v>135</v>
      </c>
      <c r="C161" s="63">
        <v>83</v>
      </c>
      <c r="D161" s="64">
        <v>79</v>
      </c>
      <c r="E161" s="17"/>
    </row>
    <row r="162" spans="1:5" x14ac:dyDescent="0.25">
      <c r="A162" s="62">
        <v>40704</v>
      </c>
      <c r="B162" s="63">
        <v>148</v>
      </c>
      <c r="C162" s="63">
        <v>82</v>
      </c>
      <c r="D162" s="64">
        <v>75</v>
      </c>
      <c r="E162" s="17"/>
    </row>
    <row r="163" spans="1:5" x14ac:dyDescent="0.25">
      <c r="A163" s="62">
        <v>40705</v>
      </c>
      <c r="B163" s="63">
        <v>145</v>
      </c>
      <c r="C163" s="63">
        <v>78</v>
      </c>
      <c r="D163" s="64">
        <v>64</v>
      </c>
      <c r="E163" s="17"/>
    </row>
    <row r="164" spans="1:5" x14ac:dyDescent="0.25">
      <c r="A164" s="62">
        <v>40706</v>
      </c>
      <c r="B164" s="63">
        <v>127</v>
      </c>
      <c r="C164" s="63">
        <v>86</v>
      </c>
      <c r="D164" s="64">
        <v>84</v>
      </c>
      <c r="E164" s="17"/>
    </row>
    <row r="165" spans="1:5" x14ac:dyDescent="0.25">
      <c r="A165" s="62">
        <v>40707</v>
      </c>
      <c r="B165" s="63">
        <v>144</v>
      </c>
      <c r="C165" s="63">
        <v>81</v>
      </c>
      <c r="D165" s="64">
        <v>78</v>
      </c>
      <c r="E165" s="17"/>
    </row>
    <row r="166" spans="1:5" x14ac:dyDescent="0.25">
      <c r="A166" s="62">
        <v>40708</v>
      </c>
      <c r="B166" s="63">
        <v>137</v>
      </c>
      <c r="C166" s="63">
        <v>77</v>
      </c>
      <c r="D166" s="64">
        <v>84</v>
      </c>
      <c r="E166" s="17"/>
    </row>
    <row r="167" spans="1:5" x14ac:dyDescent="0.25">
      <c r="A167" s="62">
        <v>40709</v>
      </c>
      <c r="B167" s="63">
        <v>139</v>
      </c>
      <c r="C167" s="63">
        <v>78</v>
      </c>
      <c r="D167" s="64">
        <v>75</v>
      </c>
      <c r="E167" s="17"/>
    </row>
    <row r="168" spans="1:5" x14ac:dyDescent="0.25">
      <c r="A168" s="62">
        <v>40710</v>
      </c>
      <c r="B168" s="63">
        <v>131</v>
      </c>
      <c r="C168" s="63">
        <v>84</v>
      </c>
      <c r="D168" s="64">
        <v>78</v>
      </c>
      <c r="E168" s="17"/>
    </row>
    <row r="169" spans="1:5" x14ac:dyDescent="0.25">
      <c r="A169" s="62">
        <v>40711</v>
      </c>
      <c r="B169" s="63">
        <v>135</v>
      </c>
      <c r="C169" s="63">
        <v>76</v>
      </c>
      <c r="D169" s="64">
        <v>85</v>
      </c>
      <c r="E169" s="17"/>
    </row>
    <row r="170" spans="1:5" x14ac:dyDescent="0.25">
      <c r="A170" s="62">
        <v>40712</v>
      </c>
      <c r="B170" s="63">
        <v>132</v>
      </c>
      <c r="C170" s="63">
        <v>82</v>
      </c>
      <c r="D170" s="64">
        <v>99</v>
      </c>
      <c r="E170" s="17"/>
    </row>
    <row r="171" spans="1:5" x14ac:dyDescent="0.25">
      <c r="A171" s="62">
        <v>40713</v>
      </c>
      <c r="B171" s="63">
        <v>144</v>
      </c>
      <c r="C171" s="63">
        <v>85</v>
      </c>
      <c r="D171" s="64">
        <v>78</v>
      </c>
      <c r="E171" s="17"/>
    </row>
    <row r="172" spans="1:5" x14ac:dyDescent="0.25">
      <c r="A172" s="62">
        <v>40714</v>
      </c>
      <c r="B172" s="63">
        <v>145</v>
      </c>
      <c r="C172" s="63">
        <v>88</v>
      </c>
      <c r="D172" s="64">
        <v>78</v>
      </c>
      <c r="E172" s="17"/>
    </row>
    <row r="173" spans="1:5" x14ac:dyDescent="0.25">
      <c r="A173" s="62">
        <v>40715</v>
      </c>
      <c r="B173" s="63">
        <v>135</v>
      </c>
      <c r="C173" s="63">
        <v>88</v>
      </c>
      <c r="D173" s="64">
        <v>86</v>
      </c>
      <c r="E173" s="17"/>
    </row>
    <row r="174" spans="1:5" x14ac:dyDescent="0.25">
      <c r="A174" s="62">
        <v>40716</v>
      </c>
      <c r="B174" s="63">
        <v>133</v>
      </c>
      <c r="C174" s="63">
        <v>88</v>
      </c>
      <c r="D174" s="64">
        <v>76</v>
      </c>
      <c r="E174" s="17"/>
    </row>
    <row r="175" spans="1:5" x14ac:dyDescent="0.25">
      <c r="A175" s="62">
        <v>40717</v>
      </c>
      <c r="B175" s="63">
        <v>138</v>
      </c>
      <c r="C175" s="63">
        <v>86</v>
      </c>
      <c r="D175" s="64">
        <v>82</v>
      </c>
      <c r="E175" s="17"/>
    </row>
    <row r="176" spans="1:5" x14ac:dyDescent="0.25">
      <c r="A176" s="62">
        <v>40718</v>
      </c>
      <c r="B176" s="63">
        <v>136</v>
      </c>
      <c r="C176" s="63">
        <v>82</v>
      </c>
      <c r="D176" s="64">
        <v>85</v>
      </c>
      <c r="E176" s="17"/>
    </row>
    <row r="177" spans="1:5" x14ac:dyDescent="0.25">
      <c r="A177" s="62">
        <v>40719</v>
      </c>
      <c r="B177" s="63">
        <v>138</v>
      </c>
      <c r="C177" s="63">
        <v>84</v>
      </c>
      <c r="D177" s="64">
        <v>76</v>
      </c>
      <c r="E177" s="17"/>
    </row>
    <row r="178" spans="1:5" x14ac:dyDescent="0.25">
      <c r="A178" s="62">
        <v>40720</v>
      </c>
      <c r="B178" s="63">
        <v>131</v>
      </c>
      <c r="C178" s="63">
        <v>82</v>
      </c>
      <c r="D178" s="64">
        <v>70</v>
      </c>
      <c r="E178" s="17"/>
    </row>
    <row r="179" spans="1:5" x14ac:dyDescent="0.25">
      <c r="A179" s="62">
        <v>40721</v>
      </c>
      <c r="B179" s="63">
        <v>136</v>
      </c>
      <c r="C179" s="63">
        <v>80</v>
      </c>
      <c r="D179" s="64">
        <v>70</v>
      </c>
      <c r="E179" s="17"/>
    </row>
    <row r="180" spans="1:5" x14ac:dyDescent="0.25">
      <c r="A180" s="62">
        <v>40722</v>
      </c>
      <c r="B180" s="63">
        <v>142</v>
      </c>
      <c r="C180" s="63">
        <v>79</v>
      </c>
      <c r="D180" s="64">
        <v>70</v>
      </c>
      <c r="E180" s="17"/>
    </row>
    <row r="181" spans="1:5" x14ac:dyDescent="0.25">
      <c r="A181" s="62">
        <v>40723</v>
      </c>
      <c r="B181" s="63">
        <v>147</v>
      </c>
      <c r="C181" s="63">
        <v>80</v>
      </c>
      <c r="D181" s="64">
        <v>67</v>
      </c>
      <c r="E181" s="17"/>
    </row>
    <row r="182" spans="1:5" x14ac:dyDescent="0.25">
      <c r="A182" s="62">
        <v>40724</v>
      </c>
      <c r="B182" s="63">
        <v>150</v>
      </c>
      <c r="C182" s="63">
        <v>86</v>
      </c>
      <c r="D182" s="64">
        <v>77</v>
      </c>
      <c r="E182" s="17"/>
    </row>
    <row r="183" spans="1:5" x14ac:dyDescent="0.25">
      <c r="A183" s="62">
        <v>40725</v>
      </c>
      <c r="B183" s="63">
        <v>152</v>
      </c>
      <c r="C183" s="63">
        <v>88</v>
      </c>
      <c r="D183" s="64">
        <v>78</v>
      </c>
      <c r="E183" s="17"/>
    </row>
    <row r="184" spans="1:5" x14ac:dyDescent="0.25">
      <c r="A184" s="62">
        <v>40726</v>
      </c>
      <c r="B184" s="63">
        <v>147</v>
      </c>
      <c r="C184" s="63">
        <v>86</v>
      </c>
      <c r="D184" s="64">
        <v>79</v>
      </c>
      <c r="E184" s="17"/>
    </row>
    <row r="185" spans="1:5" x14ac:dyDescent="0.25">
      <c r="A185" s="62">
        <v>40727</v>
      </c>
      <c r="B185" s="63">
        <v>125</v>
      </c>
      <c r="C185" s="63">
        <v>84</v>
      </c>
      <c r="D185" s="64">
        <v>85</v>
      </c>
      <c r="E185" s="17"/>
    </row>
    <row r="186" spans="1:5" x14ac:dyDescent="0.25">
      <c r="A186" s="62">
        <v>40728</v>
      </c>
      <c r="B186" s="63">
        <v>123</v>
      </c>
      <c r="C186" s="63">
        <v>76</v>
      </c>
      <c r="D186" s="64">
        <v>71</v>
      </c>
      <c r="E186" s="17"/>
    </row>
    <row r="187" spans="1:5" x14ac:dyDescent="0.25">
      <c r="A187" s="62">
        <v>40729</v>
      </c>
      <c r="B187" s="63">
        <v>134</v>
      </c>
      <c r="C187" s="63">
        <v>74</v>
      </c>
      <c r="D187" s="64">
        <v>92</v>
      </c>
      <c r="E187" s="17"/>
    </row>
    <row r="188" spans="1:5" x14ac:dyDescent="0.25">
      <c r="A188" s="62">
        <v>40730</v>
      </c>
      <c r="B188" s="63">
        <v>142</v>
      </c>
      <c r="C188" s="63">
        <v>86</v>
      </c>
      <c r="D188" s="64">
        <v>81</v>
      </c>
      <c r="E188" s="17"/>
    </row>
    <row r="189" spans="1:5" x14ac:dyDescent="0.25">
      <c r="A189" s="62">
        <v>40731</v>
      </c>
      <c r="B189" s="63">
        <v>140</v>
      </c>
      <c r="C189" s="63">
        <v>83</v>
      </c>
      <c r="D189" s="64">
        <v>85</v>
      </c>
      <c r="E189" s="17"/>
    </row>
    <row r="190" spans="1:5" x14ac:dyDescent="0.25">
      <c r="A190" s="62">
        <v>40732</v>
      </c>
      <c r="B190" s="63">
        <v>121</v>
      </c>
      <c r="C190" s="63">
        <v>78</v>
      </c>
      <c r="D190" s="64">
        <v>88</v>
      </c>
      <c r="E190" s="17"/>
    </row>
    <row r="191" spans="1:5" x14ac:dyDescent="0.25">
      <c r="A191" s="62">
        <v>40733</v>
      </c>
      <c r="B191" s="63">
        <v>134</v>
      </c>
      <c r="C191" s="63">
        <v>77</v>
      </c>
      <c r="D191" s="64">
        <v>86</v>
      </c>
      <c r="E191" s="17"/>
    </row>
    <row r="192" spans="1:5" x14ac:dyDescent="0.25">
      <c r="A192" s="62">
        <v>40734</v>
      </c>
      <c r="B192" s="63">
        <v>137</v>
      </c>
      <c r="C192" s="63">
        <v>77</v>
      </c>
      <c r="D192" s="64">
        <v>88</v>
      </c>
      <c r="E192" s="17"/>
    </row>
    <row r="193" spans="1:5" x14ac:dyDescent="0.25">
      <c r="A193" s="62">
        <v>40735</v>
      </c>
      <c r="B193" s="63">
        <v>147</v>
      </c>
      <c r="C193" s="63">
        <v>93</v>
      </c>
      <c r="D193" s="64">
        <v>78</v>
      </c>
      <c r="E193" s="17"/>
    </row>
    <row r="194" spans="1:5" x14ac:dyDescent="0.25">
      <c r="A194" s="62">
        <v>40736</v>
      </c>
      <c r="B194" s="63"/>
      <c r="C194" s="63"/>
      <c r="D194" s="64"/>
      <c r="E194" s="17"/>
    </row>
    <row r="195" spans="1:5" x14ac:dyDescent="0.25">
      <c r="A195" s="62">
        <v>40737</v>
      </c>
      <c r="B195" s="63">
        <v>145</v>
      </c>
      <c r="C195" s="63">
        <v>82</v>
      </c>
      <c r="D195" s="64">
        <v>73</v>
      </c>
      <c r="E195" s="17"/>
    </row>
    <row r="196" spans="1:5" x14ac:dyDescent="0.25">
      <c r="A196" s="62">
        <v>40738</v>
      </c>
      <c r="B196" s="63">
        <v>138</v>
      </c>
      <c r="C196" s="63">
        <v>85</v>
      </c>
      <c r="D196" s="64">
        <v>82</v>
      </c>
      <c r="E196" s="17"/>
    </row>
    <row r="197" spans="1:5" x14ac:dyDescent="0.25">
      <c r="A197" s="62">
        <v>40739</v>
      </c>
      <c r="B197" s="63">
        <v>123</v>
      </c>
      <c r="C197" s="63">
        <v>79</v>
      </c>
      <c r="D197" s="64">
        <v>82</v>
      </c>
      <c r="E197" s="17"/>
    </row>
    <row r="198" spans="1:5" x14ac:dyDescent="0.25">
      <c r="A198" s="62">
        <v>40740</v>
      </c>
      <c r="B198" s="63">
        <v>121</v>
      </c>
      <c r="C198" s="63">
        <v>74</v>
      </c>
      <c r="D198" s="64">
        <v>78</v>
      </c>
      <c r="E198" s="17"/>
    </row>
    <row r="199" spans="1:5" x14ac:dyDescent="0.25">
      <c r="A199" s="62">
        <v>40741</v>
      </c>
      <c r="B199" s="63">
        <v>111</v>
      </c>
      <c r="C199" s="63">
        <v>76</v>
      </c>
      <c r="D199" s="64">
        <v>82</v>
      </c>
      <c r="E199" s="17"/>
    </row>
    <row r="200" spans="1:5" x14ac:dyDescent="0.25">
      <c r="A200" s="62">
        <v>40742</v>
      </c>
      <c r="B200" s="63">
        <v>138</v>
      </c>
      <c r="C200" s="63">
        <v>79</v>
      </c>
      <c r="D200" s="64">
        <v>79</v>
      </c>
      <c r="E200" s="17"/>
    </row>
    <row r="201" spans="1:5" x14ac:dyDescent="0.25">
      <c r="A201" s="62">
        <v>40743</v>
      </c>
      <c r="B201" s="63">
        <v>130</v>
      </c>
      <c r="C201" s="63">
        <v>77</v>
      </c>
      <c r="D201" s="64">
        <v>80</v>
      </c>
      <c r="E201" s="17"/>
    </row>
    <row r="202" spans="1:5" x14ac:dyDescent="0.25">
      <c r="A202" s="62">
        <v>40744</v>
      </c>
      <c r="B202" s="63">
        <v>144</v>
      </c>
      <c r="C202" s="63">
        <v>84</v>
      </c>
      <c r="D202" s="64">
        <v>78</v>
      </c>
      <c r="E202" s="17"/>
    </row>
    <row r="203" spans="1:5" x14ac:dyDescent="0.25">
      <c r="A203" s="62">
        <v>40745</v>
      </c>
      <c r="B203" s="63">
        <v>123</v>
      </c>
      <c r="C203" s="63">
        <v>77</v>
      </c>
      <c r="D203" s="64">
        <v>86</v>
      </c>
      <c r="E203" s="17"/>
    </row>
    <row r="204" spans="1:5" x14ac:dyDescent="0.25">
      <c r="A204" s="62">
        <v>40746</v>
      </c>
      <c r="B204" s="63">
        <v>125</v>
      </c>
      <c r="C204" s="63">
        <v>72</v>
      </c>
      <c r="D204" s="64">
        <v>88</v>
      </c>
      <c r="E204" s="17"/>
    </row>
    <row r="205" spans="1:5" x14ac:dyDescent="0.25">
      <c r="A205" s="62">
        <v>40747</v>
      </c>
      <c r="B205" s="63">
        <v>121</v>
      </c>
      <c r="C205" s="63">
        <v>76</v>
      </c>
      <c r="D205" s="64">
        <v>83</v>
      </c>
      <c r="E205" s="17"/>
    </row>
    <row r="206" spans="1:5" x14ac:dyDescent="0.25">
      <c r="A206" s="62">
        <v>40748</v>
      </c>
      <c r="B206" s="63">
        <v>125</v>
      </c>
      <c r="C206" s="63">
        <v>77</v>
      </c>
      <c r="D206" s="64">
        <v>76</v>
      </c>
      <c r="E206" s="17"/>
    </row>
    <row r="207" spans="1:5" x14ac:dyDescent="0.25">
      <c r="A207" s="62">
        <v>40749</v>
      </c>
      <c r="B207" s="63">
        <v>134</v>
      </c>
      <c r="C207" s="63">
        <v>78</v>
      </c>
      <c r="D207" s="64">
        <v>68</v>
      </c>
      <c r="E207" s="17"/>
    </row>
    <row r="208" spans="1:5" x14ac:dyDescent="0.25">
      <c r="A208" s="62">
        <v>40750</v>
      </c>
      <c r="B208" s="63">
        <v>148</v>
      </c>
      <c r="C208" s="63">
        <v>80</v>
      </c>
      <c r="D208" s="64">
        <v>78</v>
      </c>
      <c r="E208" s="17"/>
    </row>
    <row r="209" spans="1:5" x14ac:dyDescent="0.25">
      <c r="A209" s="62">
        <v>40751</v>
      </c>
      <c r="B209" s="63"/>
      <c r="C209" s="63"/>
      <c r="D209" s="64"/>
      <c r="E209" s="17"/>
    </row>
    <row r="210" spans="1:5" x14ac:dyDescent="0.25">
      <c r="A210" s="62">
        <v>40752</v>
      </c>
      <c r="B210" s="63">
        <v>135</v>
      </c>
      <c r="C210" s="63">
        <v>82</v>
      </c>
      <c r="D210" s="64">
        <v>74</v>
      </c>
      <c r="E210" s="17"/>
    </row>
    <row r="211" spans="1:5" x14ac:dyDescent="0.25">
      <c r="A211" s="62">
        <v>40753</v>
      </c>
      <c r="B211" s="63">
        <v>135</v>
      </c>
      <c r="C211" s="63">
        <v>87</v>
      </c>
      <c r="D211" s="64">
        <v>78</v>
      </c>
      <c r="E211" s="17"/>
    </row>
    <row r="212" spans="1:5" x14ac:dyDescent="0.25">
      <c r="A212" s="62">
        <v>40754</v>
      </c>
      <c r="B212" s="63">
        <v>133</v>
      </c>
      <c r="C212" s="63">
        <v>82</v>
      </c>
      <c r="D212" s="64">
        <v>77</v>
      </c>
      <c r="E212" s="17"/>
    </row>
    <row r="213" spans="1:5" x14ac:dyDescent="0.25">
      <c r="A213" s="62">
        <v>40755</v>
      </c>
      <c r="B213" s="63">
        <v>136</v>
      </c>
      <c r="C213" s="63">
        <v>73</v>
      </c>
      <c r="D213" s="64">
        <v>81</v>
      </c>
      <c r="E213" s="17"/>
    </row>
    <row r="214" spans="1:5" x14ac:dyDescent="0.25">
      <c r="A214" s="62">
        <v>40756</v>
      </c>
      <c r="B214" s="63">
        <v>150</v>
      </c>
      <c r="C214" s="63">
        <v>88</v>
      </c>
      <c r="D214" s="64">
        <v>79</v>
      </c>
      <c r="E214" s="17"/>
    </row>
    <row r="215" spans="1:5" x14ac:dyDescent="0.25">
      <c r="A215" s="62">
        <v>40757</v>
      </c>
      <c r="B215" s="63">
        <v>141</v>
      </c>
      <c r="C215" s="63">
        <v>82</v>
      </c>
      <c r="D215" s="64">
        <v>81</v>
      </c>
      <c r="E215" s="17"/>
    </row>
    <row r="216" spans="1:5" x14ac:dyDescent="0.25">
      <c r="A216" s="62">
        <v>40758</v>
      </c>
      <c r="B216" s="63">
        <v>135</v>
      </c>
      <c r="C216" s="63">
        <v>82</v>
      </c>
      <c r="D216" s="64">
        <v>81</v>
      </c>
      <c r="E216" s="17"/>
    </row>
    <row r="217" spans="1:5" x14ac:dyDescent="0.25">
      <c r="A217" s="62">
        <v>40759</v>
      </c>
      <c r="B217" s="63">
        <v>139</v>
      </c>
      <c r="C217" s="63">
        <v>80</v>
      </c>
      <c r="D217" s="64">
        <v>78</v>
      </c>
      <c r="E217" s="17"/>
    </row>
    <row r="218" spans="1:5" x14ac:dyDescent="0.25">
      <c r="A218" s="62">
        <v>40760</v>
      </c>
      <c r="B218" s="63">
        <v>123</v>
      </c>
      <c r="C218" s="63">
        <v>73</v>
      </c>
      <c r="D218" s="64">
        <v>78</v>
      </c>
      <c r="E218" s="17"/>
    </row>
    <row r="219" spans="1:5" x14ac:dyDescent="0.25">
      <c r="A219" s="62">
        <v>40761</v>
      </c>
      <c r="B219" s="63">
        <v>139</v>
      </c>
      <c r="C219" s="63">
        <v>79</v>
      </c>
      <c r="D219" s="64">
        <v>73</v>
      </c>
      <c r="E219" s="17"/>
    </row>
    <row r="220" spans="1:5" x14ac:dyDescent="0.25">
      <c r="A220" s="62">
        <v>40762</v>
      </c>
      <c r="B220" s="63">
        <v>144</v>
      </c>
      <c r="C220" s="63">
        <v>84</v>
      </c>
      <c r="D220" s="64">
        <v>76</v>
      </c>
      <c r="E220" s="17"/>
    </row>
    <row r="221" spans="1:5" x14ac:dyDescent="0.25">
      <c r="A221" s="62">
        <v>40763</v>
      </c>
      <c r="B221" s="63"/>
      <c r="C221" s="63"/>
      <c r="D221" s="64"/>
      <c r="E221" s="17"/>
    </row>
    <row r="222" spans="1:5" x14ac:dyDescent="0.25">
      <c r="A222" s="62">
        <v>40764</v>
      </c>
      <c r="B222" s="63">
        <v>128</v>
      </c>
      <c r="C222" s="63">
        <v>82</v>
      </c>
      <c r="D222" s="64">
        <v>83</v>
      </c>
      <c r="E222" s="17"/>
    </row>
    <row r="223" spans="1:5" x14ac:dyDescent="0.25">
      <c r="A223" s="62">
        <v>40765</v>
      </c>
      <c r="B223" s="63">
        <v>138</v>
      </c>
      <c r="C223" s="63">
        <v>84</v>
      </c>
      <c r="D223" s="64">
        <v>76</v>
      </c>
      <c r="E223" s="17"/>
    </row>
    <row r="224" spans="1:5" x14ac:dyDescent="0.25">
      <c r="A224" s="62">
        <v>40766</v>
      </c>
      <c r="B224" s="63">
        <v>122</v>
      </c>
      <c r="C224" s="63">
        <v>77</v>
      </c>
      <c r="D224" s="64">
        <v>81</v>
      </c>
      <c r="E224" s="17"/>
    </row>
    <row r="225" spans="1:5" x14ac:dyDescent="0.25">
      <c r="A225" s="62">
        <v>40767</v>
      </c>
      <c r="B225" s="63">
        <v>125</v>
      </c>
      <c r="C225" s="63">
        <v>79</v>
      </c>
      <c r="D225" s="64">
        <v>77</v>
      </c>
      <c r="E225" s="17"/>
    </row>
    <row r="226" spans="1:5" x14ac:dyDescent="0.25">
      <c r="A226" s="62">
        <v>40768</v>
      </c>
      <c r="B226" s="63">
        <v>131</v>
      </c>
      <c r="C226" s="63">
        <v>82</v>
      </c>
      <c r="D226" s="64">
        <v>79</v>
      </c>
      <c r="E226" s="17"/>
    </row>
    <row r="227" spans="1:5" x14ac:dyDescent="0.25">
      <c r="A227" s="62">
        <v>40769</v>
      </c>
      <c r="B227" s="63">
        <v>138</v>
      </c>
      <c r="C227" s="63">
        <v>77</v>
      </c>
      <c r="D227" s="64">
        <v>73</v>
      </c>
      <c r="E227" s="17"/>
    </row>
    <row r="228" spans="1:5" x14ac:dyDescent="0.25">
      <c r="A228" s="62">
        <v>40770</v>
      </c>
      <c r="B228" s="63">
        <v>138</v>
      </c>
      <c r="C228" s="63">
        <v>82</v>
      </c>
      <c r="D228" s="64">
        <v>65</v>
      </c>
      <c r="E228" s="17"/>
    </row>
    <row r="229" spans="1:5" x14ac:dyDescent="0.25">
      <c r="A229" s="62">
        <v>40771</v>
      </c>
      <c r="B229" s="63">
        <v>133</v>
      </c>
      <c r="C229" s="63">
        <v>81</v>
      </c>
      <c r="D229" s="64">
        <v>71</v>
      </c>
      <c r="E229" s="17"/>
    </row>
    <row r="230" spans="1:5" x14ac:dyDescent="0.25">
      <c r="A230" s="62">
        <v>40772</v>
      </c>
      <c r="B230" s="63">
        <v>129</v>
      </c>
      <c r="C230" s="63">
        <v>76</v>
      </c>
      <c r="D230" s="64">
        <v>75</v>
      </c>
      <c r="E230" s="17"/>
    </row>
    <row r="231" spans="1:5" x14ac:dyDescent="0.25">
      <c r="A231" s="62">
        <v>40773</v>
      </c>
      <c r="B231" s="63">
        <v>132</v>
      </c>
      <c r="C231" s="63">
        <v>81</v>
      </c>
      <c r="D231" s="64">
        <v>81</v>
      </c>
      <c r="E231" s="17"/>
    </row>
    <row r="232" spans="1:5" x14ac:dyDescent="0.25">
      <c r="A232" s="62">
        <v>40774</v>
      </c>
      <c r="B232" s="63">
        <v>132</v>
      </c>
      <c r="C232" s="63">
        <v>82</v>
      </c>
      <c r="D232" s="64">
        <v>81</v>
      </c>
      <c r="E232" s="17"/>
    </row>
    <row r="233" spans="1:5" x14ac:dyDescent="0.25">
      <c r="A233" s="62">
        <v>40775</v>
      </c>
      <c r="B233" s="63">
        <v>122</v>
      </c>
      <c r="C233" s="63">
        <v>76</v>
      </c>
      <c r="D233" s="64">
        <v>75</v>
      </c>
      <c r="E233" s="17"/>
    </row>
    <row r="234" spans="1:5" x14ac:dyDescent="0.25">
      <c r="A234" s="62">
        <v>40776</v>
      </c>
      <c r="B234" s="63">
        <v>132</v>
      </c>
      <c r="C234" s="63">
        <v>78</v>
      </c>
      <c r="D234" s="64">
        <v>72</v>
      </c>
      <c r="E234" s="17"/>
    </row>
    <row r="235" spans="1:5" x14ac:dyDescent="0.25">
      <c r="A235" s="62">
        <v>40777</v>
      </c>
      <c r="B235" s="63">
        <v>140</v>
      </c>
      <c r="C235" s="63">
        <v>81</v>
      </c>
      <c r="D235" s="64">
        <v>73</v>
      </c>
      <c r="E235" s="17"/>
    </row>
    <row r="236" spans="1:5" x14ac:dyDescent="0.25">
      <c r="A236" s="62">
        <v>40778</v>
      </c>
      <c r="B236" s="63">
        <v>136</v>
      </c>
      <c r="C236" s="63">
        <v>89</v>
      </c>
      <c r="D236" s="64">
        <v>76</v>
      </c>
      <c r="E236" s="17"/>
    </row>
    <row r="237" spans="1:5" x14ac:dyDescent="0.25">
      <c r="A237" s="62">
        <v>40779</v>
      </c>
      <c r="B237" s="63">
        <v>138</v>
      </c>
      <c r="C237" s="63">
        <v>81</v>
      </c>
      <c r="D237" s="64">
        <v>70</v>
      </c>
      <c r="E237" s="17"/>
    </row>
    <row r="238" spans="1:5" x14ac:dyDescent="0.25">
      <c r="A238" s="62">
        <v>40780</v>
      </c>
      <c r="B238" s="63">
        <v>135</v>
      </c>
      <c r="C238" s="63">
        <v>79</v>
      </c>
      <c r="D238" s="64">
        <v>77</v>
      </c>
      <c r="E238" s="17"/>
    </row>
    <row r="239" spans="1:5" x14ac:dyDescent="0.25">
      <c r="A239" s="62">
        <v>40781</v>
      </c>
      <c r="B239" s="63">
        <v>138</v>
      </c>
      <c r="C239" s="63">
        <v>84</v>
      </c>
      <c r="D239" s="64">
        <v>85</v>
      </c>
      <c r="E239" s="17"/>
    </row>
    <row r="240" spans="1:5" x14ac:dyDescent="0.25">
      <c r="A240" s="62">
        <v>40782</v>
      </c>
      <c r="B240" s="63">
        <v>132</v>
      </c>
      <c r="C240" s="63">
        <v>80</v>
      </c>
      <c r="D240" s="64">
        <v>78</v>
      </c>
      <c r="E240" s="17"/>
    </row>
    <row r="241" spans="1:5" x14ac:dyDescent="0.25">
      <c r="A241" s="62">
        <v>40783</v>
      </c>
      <c r="B241" s="63">
        <v>133</v>
      </c>
      <c r="C241" s="63">
        <v>77</v>
      </c>
      <c r="D241" s="64">
        <v>68</v>
      </c>
      <c r="E241" s="17"/>
    </row>
    <row r="242" spans="1:5" x14ac:dyDescent="0.25">
      <c r="A242" s="62">
        <v>40784</v>
      </c>
      <c r="B242" s="63">
        <v>146</v>
      </c>
      <c r="C242" s="63">
        <v>88</v>
      </c>
      <c r="D242" s="64">
        <v>90</v>
      </c>
      <c r="E242" s="17"/>
    </row>
    <row r="243" spans="1:5" x14ac:dyDescent="0.25">
      <c r="A243" s="62">
        <v>40785</v>
      </c>
      <c r="B243" s="63">
        <v>150</v>
      </c>
      <c r="C243" s="63">
        <v>87</v>
      </c>
      <c r="D243" s="64">
        <v>68</v>
      </c>
      <c r="E243" s="17"/>
    </row>
    <row r="244" spans="1:5" x14ac:dyDescent="0.25">
      <c r="A244" s="62">
        <v>40786</v>
      </c>
      <c r="B244" s="63">
        <v>138</v>
      </c>
      <c r="C244" s="63">
        <v>84</v>
      </c>
      <c r="D244" s="64">
        <v>69</v>
      </c>
      <c r="E244" s="17"/>
    </row>
    <row r="245" spans="1:5" x14ac:dyDescent="0.25">
      <c r="A245" s="62">
        <v>40787</v>
      </c>
      <c r="B245" s="63">
        <v>139</v>
      </c>
      <c r="C245" s="63">
        <v>77</v>
      </c>
      <c r="D245" s="64">
        <v>67</v>
      </c>
      <c r="E245" s="17"/>
    </row>
    <row r="246" spans="1:5" x14ac:dyDescent="0.25">
      <c r="A246" s="62">
        <v>40788</v>
      </c>
      <c r="B246" s="63">
        <v>131</v>
      </c>
      <c r="C246" s="63">
        <v>87</v>
      </c>
      <c r="D246" s="64">
        <v>77</v>
      </c>
      <c r="E246" s="17"/>
    </row>
    <row r="247" spans="1:5" x14ac:dyDescent="0.25">
      <c r="A247" s="62">
        <v>40789</v>
      </c>
      <c r="B247" s="63">
        <v>149</v>
      </c>
      <c r="C247" s="63">
        <v>84</v>
      </c>
      <c r="D247" s="64">
        <v>68</v>
      </c>
      <c r="E247" s="17"/>
    </row>
    <row r="248" spans="1:5" x14ac:dyDescent="0.25">
      <c r="A248" s="62">
        <v>40790</v>
      </c>
      <c r="B248" s="63">
        <v>134</v>
      </c>
      <c r="C248" s="63">
        <v>88</v>
      </c>
      <c r="D248" s="64">
        <v>75</v>
      </c>
      <c r="E248" s="17"/>
    </row>
    <row r="249" spans="1:5" x14ac:dyDescent="0.25">
      <c r="A249" s="62">
        <v>40791</v>
      </c>
      <c r="B249" s="63"/>
      <c r="C249" s="63"/>
      <c r="D249" s="64"/>
      <c r="E249" s="17"/>
    </row>
    <row r="250" spans="1:5" x14ac:dyDescent="0.25">
      <c r="A250" s="62">
        <v>40792</v>
      </c>
      <c r="B250" s="63">
        <v>133</v>
      </c>
      <c r="C250" s="63">
        <v>81</v>
      </c>
      <c r="D250" s="64">
        <v>76</v>
      </c>
      <c r="E250" s="17"/>
    </row>
    <row r="251" spans="1:5" x14ac:dyDescent="0.25">
      <c r="A251" s="62">
        <v>40793</v>
      </c>
      <c r="B251" s="63">
        <v>145</v>
      </c>
      <c r="C251" s="63">
        <v>87</v>
      </c>
      <c r="D251" s="64">
        <v>82</v>
      </c>
      <c r="E251" s="17"/>
    </row>
    <row r="252" spans="1:5" x14ac:dyDescent="0.25">
      <c r="A252" s="62">
        <v>40794</v>
      </c>
      <c r="B252" s="63">
        <v>132</v>
      </c>
      <c r="C252" s="63">
        <v>78</v>
      </c>
      <c r="D252" s="64">
        <v>76</v>
      </c>
      <c r="E252" s="17"/>
    </row>
    <row r="253" spans="1:5" x14ac:dyDescent="0.25">
      <c r="A253" s="62">
        <v>40795</v>
      </c>
      <c r="B253" s="63">
        <v>153</v>
      </c>
      <c r="C253" s="63">
        <v>84</v>
      </c>
      <c r="D253" s="64">
        <v>78</v>
      </c>
      <c r="E253" s="17"/>
    </row>
    <row r="254" spans="1:5" x14ac:dyDescent="0.25">
      <c r="A254" s="62">
        <v>40796</v>
      </c>
      <c r="B254" s="63">
        <v>128</v>
      </c>
      <c r="C254" s="63">
        <v>82</v>
      </c>
      <c r="D254" s="64">
        <v>74</v>
      </c>
      <c r="E254" s="17"/>
    </row>
    <row r="255" spans="1:5" x14ac:dyDescent="0.25">
      <c r="A255" s="62">
        <v>40797</v>
      </c>
      <c r="B255" s="63">
        <v>146</v>
      </c>
      <c r="C255" s="63">
        <v>85</v>
      </c>
      <c r="D255" s="64">
        <v>79</v>
      </c>
      <c r="E255" s="17"/>
    </row>
    <row r="256" spans="1:5" x14ac:dyDescent="0.25">
      <c r="A256" s="62">
        <v>40798</v>
      </c>
      <c r="B256" s="63">
        <v>150</v>
      </c>
      <c r="C256" s="63">
        <v>89</v>
      </c>
      <c r="D256" s="64">
        <v>74</v>
      </c>
      <c r="E256" s="17"/>
    </row>
    <row r="257" spans="1:5" x14ac:dyDescent="0.25">
      <c r="A257" s="62">
        <v>40799</v>
      </c>
      <c r="B257" s="63">
        <v>145</v>
      </c>
      <c r="C257" s="63">
        <v>87</v>
      </c>
      <c r="D257" s="64">
        <v>82</v>
      </c>
      <c r="E257" s="17"/>
    </row>
    <row r="258" spans="1:5" x14ac:dyDescent="0.25">
      <c r="A258" s="62">
        <v>40800</v>
      </c>
      <c r="B258" s="63">
        <v>133</v>
      </c>
      <c r="C258" s="63">
        <v>85</v>
      </c>
      <c r="D258" s="64">
        <v>67</v>
      </c>
      <c r="E258" s="17"/>
    </row>
    <row r="259" spans="1:5" x14ac:dyDescent="0.25">
      <c r="A259" s="62">
        <v>40801</v>
      </c>
      <c r="B259" s="63">
        <v>133</v>
      </c>
      <c r="C259" s="63">
        <v>82</v>
      </c>
      <c r="D259" s="64">
        <v>73</v>
      </c>
      <c r="E259" s="17"/>
    </row>
    <row r="260" spans="1:5" x14ac:dyDescent="0.25">
      <c r="A260" s="62">
        <v>40802</v>
      </c>
      <c r="B260" s="63">
        <v>142</v>
      </c>
      <c r="C260" s="63">
        <v>78</v>
      </c>
      <c r="D260" s="64">
        <v>76</v>
      </c>
      <c r="E260" s="17"/>
    </row>
    <row r="261" spans="1:5" x14ac:dyDescent="0.25">
      <c r="A261" s="62">
        <v>40803</v>
      </c>
      <c r="B261" s="63">
        <v>139</v>
      </c>
      <c r="C261" s="63">
        <v>79</v>
      </c>
      <c r="D261" s="64">
        <v>72</v>
      </c>
      <c r="E261" s="17"/>
    </row>
    <row r="262" spans="1:5" x14ac:dyDescent="0.25">
      <c r="A262" s="62">
        <v>40804</v>
      </c>
      <c r="B262" s="63">
        <v>150</v>
      </c>
      <c r="C262" s="63">
        <v>85</v>
      </c>
      <c r="D262" s="64">
        <v>72</v>
      </c>
      <c r="E262" s="17"/>
    </row>
    <row r="263" spans="1:5" x14ac:dyDescent="0.25">
      <c r="A263" s="62">
        <v>40805</v>
      </c>
      <c r="B263" s="63">
        <v>144</v>
      </c>
      <c r="C263" s="63">
        <v>86</v>
      </c>
      <c r="D263" s="64">
        <v>70</v>
      </c>
      <c r="E263" s="17"/>
    </row>
    <row r="264" spans="1:5" x14ac:dyDescent="0.25">
      <c r="A264" s="62">
        <v>40806</v>
      </c>
      <c r="B264" s="63">
        <v>149</v>
      </c>
      <c r="C264" s="63">
        <v>87</v>
      </c>
      <c r="D264" s="64">
        <v>82</v>
      </c>
      <c r="E264" s="17"/>
    </row>
    <row r="265" spans="1:5" x14ac:dyDescent="0.25">
      <c r="A265" s="62">
        <v>40807</v>
      </c>
      <c r="B265" s="63">
        <v>134</v>
      </c>
      <c r="C265" s="63">
        <v>84</v>
      </c>
      <c r="D265" s="64">
        <v>68</v>
      </c>
      <c r="E265" s="17"/>
    </row>
    <row r="266" spans="1:5" x14ac:dyDescent="0.25">
      <c r="A266" s="62">
        <v>40808</v>
      </c>
      <c r="B266" s="63">
        <v>119</v>
      </c>
      <c r="C266" s="63">
        <v>79</v>
      </c>
      <c r="D266" s="64">
        <v>76</v>
      </c>
      <c r="E266" s="17"/>
    </row>
    <row r="267" spans="1:5" x14ac:dyDescent="0.25">
      <c r="A267" s="62">
        <v>40809</v>
      </c>
      <c r="B267" s="63">
        <v>119</v>
      </c>
      <c r="C267" s="63">
        <v>73</v>
      </c>
      <c r="D267" s="64">
        <v>63</v>
      </c>
      <c r="E267" s="17"/>
    </row>
    <row r="268" spans="1:5" x14ac:dyDescent="0.25">
      <c r="A268" s="62">
        <v>40810</v>
      </c>
      <c r="B268" s="63">
        <v>131</v>
      </c>
      <c r="C268" s="63">
        <v>76</v>
      </c>
      <c r="D268" s="64">
        <v>73</v>
      </c>
      <c r="E268" s="17"/>
    </row>
    <row r="269" spans="1:5" x14ac:dyDescent="0.25">
      <c r="A269" s="62">
        <v>40811</v>
      </c>
      <c r="B269" s="63">
        <v>144</v>
      </c>
      <c r="C269" s="63">
        <v>83</v>
      </c>
      <c r="D269" s="64">
        <v>81</v>
      </c>
      <c r="E269" s="17"/>
    </row>
    <row r="270" spans="1:5" x14ac:dyDescent="0.25">
      <c r="A270" s="62">
        <v>40812</v>
      </c>
      <c r="B270" s="63">
        <v>127</v>
      </c>
      <c r="C270" s="63">
        <v>82</v>
      </c>
      <c r="D270" s="64">
        <v>73</v>
      </c>
      <c r="E270" s="17"/>
    </row>
    <row r="271" spans="1:5" x14ac:dyDescent="0.25">
      <c r="A271" s="62">
        <v>40813</v>
      </c>
      <c r="B271" s="63">
        <v>133</v>
      </c>
      <c r="C271" s="63">
        <v>81</v>
      </c>
      <c r="D271" s="64">
        <v>73</v>
      </c>
      <c r="E271" s="17"/>
    </row>
    <row r="272" spans="1:5" x14ac:dyDescent="0.25">
      <c r="A272" s="62">
        <v>40814</v>
      </c>
      <c r="B272" s="63">
        <v>124</v>
      </c>
      <c r="C272" s="63">
        <v>82</v>
      </c>
      <c r="D272" s="64">
        <v>82</v>
      </c>
      <c r="E272" s="17"/>
    </row>
    <row r="273" spans="1:5" x14ac:dyDescent="0.25">
      <c r="A273" s="62">
        <v>40815</v>
      </c>
      <c r="B273" s="63">
        <v>150</v>
      </c>
      <c r="C273" s="63">
        <v>89</v>
      </c>
      <c r="D273" s="64">
        <v>74</v>
      </c>
      <c r="E273" s="17"/>
    </row>
    <row r="274" spans="1:5" x14ac:dyDescent="0.25">
      <c r="A274" s="62">
        <v>40816</v>
      </c>
      <c r="B274" s="63">
        <v>128</v>
      </c>
      <c r="C274" s="63">
        <v>78</v>
      </c>
      <c r="D274" s="64">
        <v>78</v>
      </c>
      <c r="E274" s="17"/>
    </row>
    <row r="275" spans="1:5" x14ac:dyDescent="0.25">
      <c r="A275" s="62">
        <v>40817</v>
      </c>
      <c r="B275" s="63">
        <v>142</v>
      </c>
      <c r="C275" s="63">
        <v>79</v>
      </c>
      <c r="D275" s="64">
        <v>76</v>
      </c>
      <c r="E275" s="17"/>
    </row>
    <row r="276" spans="1:5" x14ac:dyDescent="0.25">
      <c r="A276" s="62">
        <v>40818</v>
      </c>
      <c r="B276" s="63">
        <v>137</v>
      </c>
      <c r="C276" s="63">
        <v>83</v>
      </c>
      <c r="D276" s="64">
        <v>76</v>
      </c>
      <c r="E276" s="17"/>
    </row>
    <row r="277" spans="1:5" x14ac:dyDescent="0.25">
      <c r="A277" s="62">
        <v>40819</v>
      </c>
      <c r="B277" s="63"/>
      <c r="C277" s="63"/>
      <c r="D277" s="64"/>
      <c r="E277" s="17"/>
    </row>
    <row r="278" spans="1:5" x14ac:dyDescent="0.25">
      <c r="A278" s="62">
        <v>40820</v>
      </c>
      <c r="B278" s="63">
        <v>134</v>
      </c>
      <c r="C278" s="63">
        <v>82</v>
      </c>
      <c r="D278" s="64">
        <v>72</v>
      </c>
      <c r="E278" s="17"/>
    </row>
    <row r="279" spans="1:5" x14ac:dyDescent="0.25">
      <c r="A279" s="62">
        <v>40821</v>
      </c>
      <c r="B279" s="63">
        <v>136</v>
      </c>
      <c r="C279" s="63">
        <v>87</v>
      </c>
      <c r="D279" s="64">
        <v>69</v>
      </c>
      <c r="E279" s="17"/>
    </row>
    <row r="280" spans="1:5" x14ac:dyDescent="0.25">
      <c r="A280" s="62">
        <v>40822</v>
      </c>
      <c r="B280" s="63">
        <v>133</v>
      </c>
      <c r="C280" s="63">
        <v>89</v>
      </c>
      <c r="D280" s="64">
        <v>70</v>
      </c>
      <c r="E280" s="17"/>
    </row>
    <row r="281" spans="1:5" x14ac:dyDescent="0.25">
      <c r="A281" s="62">
        <v>40823</v>
      </c>
      <c r="B281" s="63">
        <v>151</v>
      </c>
      <c r="C281" s="63">
        <v>84</v>
      </c>
      <c r="D281" s="64">
        <v>71</v>
      </c>
      <c r="E281" s="17"/>
    </row>
    <row r="282" spans="1:5" x14ac:dyDescent="0.25">
      <c r="A282" s="62">
        <v>40824</v>
      </c>
      <c r="B282" s="63">
        <v>152</v>
      </c>
      <c r="C282" s="63">
        <v>89</v>
      </c>
      <c r="D282" s="64">
        <v>72</v>
      </c>
      <c r="E282" s="17"/>
    </row>
    <row r="283" spans="1:5" x14ac:dyDescent="0.25">
      <c r="A283" s="62">
        <v>40825</v>
      </c>
      <c r="B283" s="63">
        <v>141</v>
      </c>
      <c r="C283" s="63">
        <v>86</v>
      </c>
      <c r="D283" s="64">
        <v>72</v>
      </c>
      <c r="E283" s="17"/>
    </row>
    <row r="284" spans="1:5" x14ac:dyDescent="0.25">
      <c r="A284" s="62">
        <v>40826</v>
      </c>
      <c r="B284" s="63">
        <v>145</v>
      </c>
      <c r="C284" s="63">
        <v>81</v>
      </c>
      <c r="D284" s="64">
        <v>77</v>
      </c>
      <c r="E284" s="17"/>
    </row>
    <row r="285" spans="1:5" x14ac:dyDescent="0.25">
      <c r="A285" s="62">
        <v>40827</v>
      </c>
      <c r="B285" s="63">
        <v>136</v>
      </c>
      <c r="C285" s="63">
        <v>79</v>
      </c>
      <c r="D285" s="64">
        <v>62</v>
      </c>
      <c r="E285" s="17"/>
    </row>
    <row r="286" spans="1:5" x14ac:dyDescent="0.25">
      <c r="A286" s="62">
        <v>40828</v>
      </c>
      <c r="B286" s="63">
        <v>125</v>
      </c>
      <c r="C286" s="63">
        <v>78</v>
      </c>
      <c r="D286" s="64">
        <v>79</v>
      </c>
      <c r="E286" s="17"/>
    </row>
    <row r="287" spans="1:5" x14ac:dyDescent="0.25">
      <c r="A287" s="62">
        <v>40829</v>
      </c>
      <c r="B287" s="63">
        <v>129</v>
      </c>
      <c r="C287" s="63">
        <v>73</v>
      </c>
      <c r="D287" s="64">
        <v>76</v>
      </c>
      <c r="E287" s="17"/>
    </row>
    <row r="288" spans="1:5" x14ac:dyDescent="0.25">
      <c r="A288" s="62">
        <v>40830</v>
      </c>
      <c r="B288" s="63">
        <v>135</v>
      </c>
      <c r="C288" s="63">
        <v>80</v>
      </c>
      <c r="D288" s="64">
        <v>63</v>
      </c>
      <c r="E288" s="17"/>
    </row>
    <row r="289" spans="1:5" x14ac:dyDescent="0.25">
      <c r="A289" s="62">
        <v>40831</v>
      </c>
      <c r="B289" s="63">
        <v>137</v>
      </c>
      <c r="C289" s="63">
        <v>83</v>
      </c>
      <c r="D289" s="64">
        <v>72</v>
      </c>
      <c r="E289" s="17"/>
    </row>
    <row r="290" spans="1:5" x14ac:dyDescent="0.25">
      <c r="A290" s="62">
        <v>40832</v>
      </c>
      <c r="B290" s="63">
        <v>125</v>
      </c>
      <c r="C290" s="63">
        <v>79</v>
      </c>
      <c r="D290" s="64">
        <v>68</v>
      </c>
      <c r="E290" s="17"/>
    </row>
    <row r="291" spans="1:5" x14ac:dyDescent="0.25">
      <c r="A291" s="62">
        <v>40833</v>
      </c>
      <c r="B291" s="63">
        <v>152</v>
      </c>
      <c r="C291" s="63">
        <v>89</v>
      </c>
      <c r="D291" s="64">
        <v>74</v>
      </c>
      <c r="E291" s="17"/>
    </row>
    <row r="292" spans="1:5" x14ac:dyDescent="0.25">
      <c r="A292" s="62">
        <v>40834</v>
      </c>
      <c r="B292" s="63">
        <v>133</v>
      </c>
      <c r="C292" s="63">
        <v>79</v>
      </c>
      <c r="D292" s="64">
        <v>73</v>
      </c>
      <c r="E292" s="17"/>
    </row>
    <row r="293" spans="1:5" x14ac:dyDescent="0.25">
      <c r="A293" s="62">
        <v>40835</v>
      </c>
      <c r="B293" s="63">
        <v>127</v>
      </c>
      <c r="C293" s="63">
        <v>78</v>
      </c>
      <c r="D293" s="64">
        <v>73</v>
      </c>
      <c r="E293" s="17"/>
    </row>
    <row r="294" spans="1:5" x14ac:dyDescent="0.25">
      <c r="A294" s="62">
        <v>40836</v>
      </c>
      <c r="B294" s="63">
        <v>138</v>
      </c>
      <c r="C294" s="63">
        <v>86</v>
      </c>
      <c r="D294" s="64">
        <v>76</v>
      </c>
      <c r="E294" s="17"/>
    </row>
    <row r="295" spans="1:5" x14ac:dyDescent="0.25">
      <c r="A295" s="62">
        <v>40837</v>
      </c>
      <c r="B295" s="63">
        <v>129</v>
      </c>
      <c r="C295" s="63">
        <v>80</v>
      </c>
      <c r="D295" s="64">
        <v>70</v>
      </c>
      <c r="E295" s="17"/>
    </row>
    <row r="296" spans="1:5" x14ac:dyDescent="0.25">
      <c r="A296" s="62">
        <v>40838</v>
      </c>
      <c r="B296" s="63">
        <v>151</v>
      </c>
      <c r="C296" s="63">
        <v>77</v>
      </c>
      <c r="D296" s="64">
        <v>72</v>
      </c>
      <c r="E296" s="17"/>
    </row>
    <row r="297" spans="1:5" x14ac:dyDescent="0.25">
      <c r="A297" s="62">
        <v>40839</v>
      </c>
      <c r="B297" s="63">
        <v>149</v>
      </c>
      <c r="C297" s="63">
        <v>87</v>
      </c>
      <c r="D297" s="64">
        <v>71</v>
      </c>
      <c r="E297" s="17"/>
    </row>
    <row r="298" spans="1:5" x14ac:dyDescent="0.25">
      <c r="A298" s="62">
        <v>40840</v>
      </c>
      <c r="B298" s="63"/>
      <c r="C298" s="63"/>
      <c r="D298" s="64"/>
      <c r="E298" s="17"/>
    </row>
    <row r="299" spans="1:5" x14ac:dyDescent="0.25">
      <c r="A299" s="62">
        <v>40841</v>
      </c>
      <c r="B299" s="63">
        <v>124</v>
      </c>
      <c r="C299" s="63">
        <v>82</v>
      </c>
      <c r="D299" s="64">
        <v>76</v>
      </c>
      <c r="E299" s="17"/>
    </row>
    <row r="300" spans="1:5" x14ac:dyDescent="0.25">
      <c r="A300" s="62">
        <v>40842</v>
      </c>
      <c r="B300" s="63">
        <v>126</v>
      </c>
      <c r="C300" s="63">
        <v>77</v>
      </c>
      <c r="D300" s="64">
        <v>69</v>
      </c>
      <c r="E300" s="17"/>
    </row>
    <row r="301" spans="1:5" x14ac:dyDescent="0.25">
      <c r="A301" s="62">
        <v>40843</v>
      </c>
      <c r="B301" s="63">
        <v>122</v>
      </c>
      <c r="C301" s="63">
        <v>80</v>
      </c>
      <c r="D301" s="64">
        <v>72</v>
      </c>
      <c r="E301" s="17"/>
    </row>
    <row r="302" spans="1:5" x14ac:dyDescent="0.25">
      <c r="A302" s="62">
        <v>40844</v>
      </c>
      <c r="B302" s="63">
        <v>118</v>
      </c>
      <c r="C302" s="63">
        <v>74</v>
      </c>
      <c r="D302" s="64">
        <v>69</v>
      </c>
      <c r="E302" s="17"/>
    </row>
    <row r="303" spans="1:5" x14ac:dyDescent="0.25">
      <c r="A303" s="62">
        <v>40845</v>
      </c>
      <c r="B303" s="63">
        <v>125</v>
      </c>
      <c r="C303" s="63">
        <v>75</v>
      </c>
      <c r="D303" s="64">
        <v>71</v>
      </c>
      <c r="E303" s="17"/>
    </row>
    <row r="304" spans="1:5" x14ac:dyDescent="0.25">
      <c r="A304" s="62">
        <v>40846</v>
      </c>
      <c r="B304" s="63">
        <v>115</v>
      </c>
      <c r="C304" s="63">
        <v>75</v>
      </c>
      <c r="D304" s="64">
        <v>76</v>
      </c>
      <c r="E304" s="17"/>
    </row>
    <row r="305" spans="1:5" x14ac:dyDescent="0.25">
      <c r="A305" s="62">
        <v>40847</v>
      </c>
      <c r="B305" s="63">
        <v>126</v>
      </c>
      <c r="C305" s="63">
        <v>82</v>
      </c>
      <c r="D305" s="64">
        <v>74</v>
      </c>
      <c r="E305" s="17"/>
    </row>
    <row r="306" spans="1:5" x14ac:dyDescent="0.25">
      <c r="A306" s="62">
        <v>40848</v>
      </c>
      <c r="B306" s="63">
        <v>126</v>
      </c>
      <c r="C306" s="63">
        <v>77</v>
      </c>
      <c r="D306" s="64">
        <v>70</v>
      </c>
      <c r="E306" s="17"/>
    </row>
    <row r="307" spans="1:5" x14ac:dyDescent="0.25">
      <c r="A307" s="62">
        <v>40849</v>
      </c>
      <c r="B307" s="63">
        <v>123</v>
      </c>
      <c r="C307" s="63">
        <v>78</v>
      </c>
      <c r="D307" s="64">
        <v>76</v>
      </c>
      <c r="E307" s="17"/>
    </row>
    <row r="308" spans="1:5" x14ac:dyDescent="0.25">
      <c r="A308" s="62">
        <v>40850</v>
      </c>
      <c r="B308" s="63">
        <v>115</v>
      </c>
      <c r="C308" s="63">
        <v>75</v>
      </c>
      <c r="D308" s="64">
        <v>77</v>
      </c>
      <c r="E308" s="17"/>
    </row>
    <row r="309" spans="1:5" x14ac:dyDescent="0.25">
      <c r="A309" s="62">
        <v>40851</v>
      </c>
      <c r="B309" s="63">
        <v>111</v>
      </c>
      <c r="C309" s="63">
        <v>75</v>
      </c>
      <c r="D309" s="64">
        <v>73</v>
      </c>
      <c r="E309" s="17"/>
    </row>
    <row r="310" spans="1:5" x14ac:dyDescent="0.25">
      <c r="A310" s="62">
        <v>40852</v>
      </c>
      <c r="B310" s="63">
        <v>116</v>
      </c>
      <c r="C310" s="63">
        <v>72</v>
      </c>
      <c r="D310" s="64">
        <v>72</v>
      </c>
      <c r="E310" s="17"/>
    </row>
    <row r="311" spans="1:5" x14ac:dyDescent="0.25">
      <c r="A311" s="62">
        <v>40853</v>
      </c>
      <c r="B311" s="63">
        <v>139</v>
      </c>
      <c r="C311" s="63">
        <v>82</v>
      </c>
      <c r="D311" s="64">
        <v>75</v>
      </c>
      <c r="E311" s="17"/>
    </row>
    <row r="312" spans="1:5" x14ac:dyDescent="0.25">
      <c r="A312" s="62">
        <v>40854</v>
      </c>
      <c r="B312" s="63">
        <v>150</v>
      </c>
      <c r="C312" s="63">
        <v>85</v>
      </c>
      <c r="D312" s="64">
        <v>68</v>
      </c>
      <c r="E312" s="17"/>
    </row>
    <row r="313" spans="1:5" x14ac:dyDescent="0.25">
      <c r="A313" s="62">
        <v>40855</v>
      </c>
      <c r="B313" s="63">
        <v>133</v>
      </c>
      <c r="C313" s="63">
        <v>84</v>
      </c>
      <c r="D313" s="64">
        <v>89</v>
      </c>
      <c r="E313" s="17"/>
    </row>
    <row r="314" spans="1:5" x14ac:dyDescent="0.25">
      <c r="A314" s="62">
        <v>40856</v>
      </c>
      <c r="B314" s="63">
        <v>133</v>
      </c>
      <c r="C314" s="63">
        <v>87</v>
      </c>
      <c r="D314" s="64">
        <v>68</v>
      </c>
      <c r="E314" s="17"/>
    </row>
    <row r="315" spans="1:5" x14ac:dyDescent="0.25">
      <c r="A315" s="62">
        <v>40857</v>
      </c>
      <c r="B315" s="63">
        <v>138</v>
      </c>
      <c r="C315" s="63">
        <v>79</v>
      </c>
      <c r="D315" s="64">
        <v>66</v>
      </c>
      <c r="E315" s="17"/>
    </row>
    <row r="316" spans="1:5" x14ac:dyDescent="0.25">
      <c r="A316" s="62">
        <v>40858</v>
      </c>
      <c r="B316" s="63">
        <v>123</v>
      </c>
      <c r="C316" s="63">
        <v>78</v>
      </c>
      <c r="D316" s="64">
        <v>70</v>
      </c>
      <c r="E316" s="17"/>
    </row>
    <row r="317" spans="1:5" x14ac:dyDescent="0.25">
      <c r="A317" s="62">
        <v>40859</v>
      </c>
      <c r="B317" s="63">
        <v>132</v>
      </c>
      <c r="C317" s="63">
        <v>84</v>
      </c>
      <c r="D317" s="64">
        <v>82</v>
      </c>
      <c r="E317" s="17"/>
    </row>
    <row r="318" spans="1:5" x14ac:dyDescent="0.25">
      <c r="A318" s="62">
        <v>40860</v>
      </c>
      <c r="B318" s="63">
        <v>123</v>
      </c>
      <c r="C318" s="63">
        <v>77</v>
      </c>
      <c r="D318" s="64">
        <v>68</v>
      </c>
      <c r="E318" s="17"/>
    </row>
    <row r="319" spans="1:5" x14ac:dyDescent="0.25">
      <c r="A319" s="62">
        <v>40861</v>
      </c>
      <c r="B319" s="63">
        <v>126</v>
      </c>
      <c r="C319" s="63">
        <v>78</v>
      </c>
      <c r="D319" s="64">
        <v>69</v>
      </c>
      <c r="E319" s="17"/>
    </row>
    <row r="320" spans="1:5" x14ac:dyDescent="0.25">
      <c r="A320" s="62">
        <v>40862</v>
      </c>
      <c r="B320" s="63">
        <v>129</v>
      </c>
      <c r="C320" s="63">
        <v>79</v>
      </c>
      <c r="D320" s="64">
        <v>71</v>
      </c>
      <c r="E320" s="17"/>
    </row>
    <row r="321" spans="1:5" x14ac:dyDescent="0.25">
      <c r="A321" s="62">
        <v>40863</v>
      </c>
      <c r="B321" s="63">
        <v>120</v>
      </c>
      <c r="C321" s="63">
        <v>73</v>
      </c>
      <c r="D321" s="64">
        <v>71</v>
      </c>
      <c r="E321" s="17"/>
    </row>
    <row r="322" spans="1:5" x14ac:dyDescent="0.25">
      <c r="A322" s="62">
        <v>40864</v>
      </c>
      <c r="B322" s="63">
        <v>137</v>
      </c>
      <c r="C322" s="63">
        <v>77</v>
      </c>
      <c r="D322" s="64">
        <v>72</v>
      </c>
      <c r="E322" s="17"/>
    </row>
    <row r="323" spans="1:5" x14ac:dyDescent="0.25">
      <c r="A323" s="62">
        <v>40865</v>
      </c>
      <c r="B323" s="63">
        <v>131</v>
      </c>
      <c r="C323" s="63">
        <v>79</v>
      </c>
      <c r="D323" s="64">
        <v>68</v>
      </c>
      <c r="E323" s="17"/>
    </row>
    <row r="324" spans="1:5" x14ac:dyDescent="0.25">
      <c r="A324" s="62">
        <v>40866</v>
      </c>
      <c r="B324" s="63">
        <v>127</v>
      </c>
      <c r="C324" s="63">
        <v>82</v>
      </c>
      <c r="D324" s="64">
        <v>74</v>
      </c>
      <c r="E324" s="17"/>
    </row>
    <row r="325" spans="1:5" x14ac:dyDescent="0.25">
      <c r="A325" s="62">
        <v>40867</v>
      </c>
      <c r="B325" s="63">
        <v>131</v>
      </c>
      <c r="C325" s="63">
        <v>77</v>
      </c>
      <c r="D325" s="64">
        <v>72</v>
      </c>
      <c r="E325" s="17"/>
    </row>
    <row r="326" spans="1:5" x14ac:dyDescent="0.25">
      <c r="A326" s="62">
        <v>40868</v>
      </c>
      <c r="B326" s="63">
        <v>140</v>
      </c>
      <c r="C326" s="63">
        <v>82</v>
      </c>
      <c r="D326" s="64">
        <v>72</v>
      </c>
      <c r="E326" s="17"/>
    </row>
    <row r="327" spans="1:5" x14ac:dyDescent="0.25">
      <c r="A327" s="62">
        <v>40869</v>
      </c>
      <c r="B327" s="63">
        <v>141</v>
      </c>
      <c r="C327" s="63">
        <v>86</v>
      </c>
      <c r="D327" s="64">
        <v>72</v>
      </c>
      <c r="E327" s="17"/>
    </row>
    <row r="328" spans="1:5" x14ac:dyDescent="0.25">
      <c r="A328" s="62">
        <v>40870</v>
      </c>
      <c r="B328" s="63">
        <v>142</v>
      </c>
      <c r="C328" s="63">
        <v>83</v>
      </c>
      <c r="D328" s="64">
        <v>66</v>
      </c>
      <c r="E328" s="17"/>
    </row>
    <row r="329" spans="1:5" x14ac:dyDescent="0.25">
      <c r="A329" s="62">
        <v>40871</v>
      </c>
      <c r="B329" s="63">
        <v>136</v>
      </c>
      <c r="C329" s="63">
        <v>85</v>
      </c>
      <c r="D329" s="64">
        <v>74</v>
      </c>
      <c r="E329" s="17"/>
    </row>
    <row r="330" spans="1:5" x14ac:dyDescent="0.25">
      <c r="A330" s="62">
        <v>40872</v>
      </c>
      <c r="B330" s="63">
        <v>136</v>
      </c>
      <c r="C330" s="63">
        <v>83</v>
      </c>
      <c r="D330" s="64">
        <v>72</v>
      </c>
      <c r="E330" s="17"/>
    </row>
    <row r="331" spans="1:5" x14ac:dyDescent="0.25">
      <c r="A331" s="62">
        <v>40873</v>
      </c>
      <c r="B331" s="63">
        <v>131</v>
      </c>
      <c r="C331" s="63">
        <v>90</v>
      </c>
      <c r="D331" s="64">
        <v>81</v>
      </c>
      <c r="E331" s="17"/>
    </row>
    <row r="332" spans="1:5" x14ac:dyDescent="0.25">
      <c r="A332" s="62">
        <v>40874</v>
      </c>
      <c r="B332" s="63">
        <v>130</v>
      </c>
      <c r="C332" s="63">
        <v>79</v>
      </c>
      <c r="D332" s="64">
        <v>82</v>
      </c>
      <c r="E332" s="17"/>
    </row>
    <row r="333" spans="1:5" x14ac:dyDescent="0.25">
      <c r="A333" s="62">
        <v>40875</v>
      </c>
      <c r="B333" s="63">
        <v>118</v>
      </c>
      <c r="C333" s="63">
        <v>75</v>
      </c>
      <c r="D333" s="64">
        <v>62</v>
      </c>
      <c r="E333" s="17"/>
    </row>
    <row r="334" spans="1:5" x14ac:dyDescent="0.25">
      <c r="A334" s="62">
        <v>40876</v>
      </c>
      <c r="B334" s="63">
        <v>138</v>
      </c>
      <c r="C334" s="63">
        <v>84</v>
      </c>
      <c r="D334" s="64">
        <v>71</v>
      </c>
      <c r="E334" s="17"/>
    </row>
    <row r="335" spans="1:5" x14ac:dyDescent="0.25">
      <c r="A335" s="62">
        <v>40877</v>
      </c>
      <c r="B335" s="63">
        <v>134</v>
      </c>
      <c r="C335" s="63">
        <v>82</v>
      </c>
      <c r="D335" s="64">
        <v>69</v>
      </c>
      <c r="E335" s="17"/>
    </row>
    <row r="336" spans="1:5" x14ac:dyDescent="0.25">
      <c r="A336" s="62">
        <v>40878</v>
      </c>
      <c r="B336" s="63">
        <v>129</v>
      </c>
      <c r="C336" s="63">
        <v>82</v>
      </c>
      <c r="D336" s="64">
        <v>68</v>
      </c>
      <c r="E336" s="17"/>
    </row>
    <row r="337" spans="1:5" x14ac:dyDescent="0.25">
      <c r="A337" s="62">
        <v>40879</v>
      </c>
      <c r="B337" s="63">
        <v>142</v>
      </c>
      <c r="C337" s="63">
        <v>87</v>
      </c>
      <c r="D337" s="64">
        <v>67</v>
      </c>
      <c r="E337" s="17"/>
    </row>
    <row r="338" spans="1:5" x14ac:dyDescent="0.25">
      <c r="A338" s="62">
        <v>40880</v>
      </c>
      <c r="B338" s="63">
        <v>134</v>
      </c>
      <c r="C338" s="63">
        <v>84</v>
      </c>
      <c r="D338" s="64">
        <v>68</v>
      </c>
      <c r="E338" s="17"/>
    </row>
    <row r="339" spans="1:5" x14ac:dyDescent="0.25">
      <c r="A339" s="62">
        <v>40881</v>
      </c>
      <c r="B339" s="63">
        <v>129</v>
      </c>
      <c r="C339" s="63">
        <v>76</v>
      </c>
      <c r="D339" s="64">
        <v>71</v>
      </c>
      <c r="E339" s="17"/>
    </row>
    <row r="340" spans="1:5" x14ac:dyDescent="0.25">
      <c r="A340" s="62">
        <v>40882</v>
      </c>
      <c r="B340" s="63">
        <v>139</v>
      </c>
      <c r="C340" s="63">
        <v>86</v>
      </c>
      <c r="D340" s="64">
        <v>67</v>
      </c>
      <c r="E340" s="17"/>
    </row>
    <row r="341" spans="1:5" x14ac:dyDescent="0.25">
      <c r="A341" s="62">
        <v>40883</v>
      </c>
      <c r="B341" s="63">
        <v>128</v>
      </c>
      <c r="C341" s="63">
        <v>82</v>
      </c>
      <c r="D341" s="64">
        <v>70</v>
      </c>
      <c r="E341" s="17"/>
    </row>
    <row r="342" spans="1:5" x14ac:dyDescent="0.25">
      <c r="A342" s="62">
        <v>40884</v>
      </c>
      <c r="B342" s="63">
        <v>138</v>
      </c>
      <c r="C342" s="63">
        <v>82</v>
      </c>
      <c r="D342" s="64">
        <v>67</v>
      </c>
      <c r="E342" s="17"/>
    </row>
    <row r="343" spans="1:5" x14ac:dyDescent="0.25">
      <c r="A343" s="62">
        <v>40885</v>
      </c>
      <c r="B343" s="63">
        <v>134</v>
      </c>
      <c r="C343" s="63">
        <v>84</v>
      </c>
      <c r="D343" s="64">
        <v>68</v>
      </c>
      <c r="E343" s="17"/>
    </row>
    <row r="344" spans="1:5" x14ac:dyDescent="0.25">
      <c r="A344" s="62">
        <v>40886</v>
      </c>
      <c r="B344" s="63">
        <v>132</v>
      </c>
      <c r="C344" s="63">
        <v>86</v>
      </c>
      <c r="D344" s="64">
        <v>76</v>
      </c>
      <c r="E344" s="17"/>
    </row>
    <row r="345" spans="1:5" x14ac:dyDescent="0.25">
      <c r="A345" s="62">
        <v>40887</v>
      </c>
      <c r="B345" s="63">
        <v>136</v>
      </c>
      <c r="C345" s="63">
        <v>85</v>
      </c>
      <c r="D345" s="64">
        <v>82</v>
      </c>
      <c r="E345" s="17"/>
    </row>
    <row r="346" spans="1:5" x14ac:dyDescent="0.25">
      <c r="A346" s="62">
        <v>40888</v>
      </c>
      <c r="B346" s="63">
        <v>134</v>
      </c>
      <c r="C346" s="63">
        <v>80</v>
      </c>
      <c r="D346" s="64">
        <v>68</v>
      </c>
      <c r="E346" s="17"/>
    </row>
    <row r="347" spans="1:5" x14ac:dyDescent="0.25">
      <c r="A347" s="62">
        <v>40889</v>
      </c>
      <c r="B347" s="63">
        <v>149</v>
      </c>
      <c r="C347" s="63">
        <v>82</v>
      </c>
      <c r="D347" s="64">
        <v>67</v>
      </c>
      <c r="E347" s="17"/>
    </row>
    <row r="348" spans="1:5" x14ac:dyDescent="0.25">
      <c r="A348" s="62">
        <v>40890</v>
      </c>
      <c r="B348" s="63">
        <v>132</v>
      </c>
      <c r="C348" s="63">
        <v>85</v>
      </c>
      <c r="D348" s="64">
        <v>73</v>
      </c>
      <c r="E348" s="17"/>
    </row>
    <row r="349" spans="1:5" x14ac:dyDescent="0.25">
      <c r="A349" s="62">
        <v>40891</v>
      </c>
      <c r="B349" s="63">
        <v>129</v>
      </c>
      <c r="C349" s="63">
        <v>77</v>
      </c>
      <c r="D349" s="64">
        <v>72</v>
      </c>
      <c r="E349" s="17"/>
    </row>
    <row r="350" spans="1:5" x14ac:dyDescent="0.25">
      <c r="A350" s="62">
        <v>40892</v>
      </c>
      <c r="B350" s="63">
        <v>128</v>
      </c>
      <c r="C350" s="63">
        <v>82</v>
      </c>
      <c r="D350" s="64">
        <v>72</v>
      </c>
      <c r="E350" s="17"/>
    </row>
    <row r="351" spans="1:5" x14ac:dyDescent="0.25">
      <c r="A351" s="62">
        <v>40893</v>
      </c>
      <c r="B351" s="63">
        <v>148</v>
      </c>
      <c r="C351" s="63">
        <v>84</v>
      </c>
      <c r="D351" s="64">
        <v>65</v>
      </c>
      <c r="E351" s="17"/>
    </row>
    <row r="352" spans="1:5" x14ac:dyDescent="0.25">
      <c r="A352" s="62">
        <v>40894</v>
      </c>
      <c r="B352" s="63">
        <v>123</v>
      </c>
      <c r="C352" s="63">
        <v>82</v>
      </c>
      <c r="D352" s="64">
        <v>82</v>
      </c>
      <c r="E352" s="17"/>
    </row>
    <row r="353" spans="1:5" x14ac:dyDescent="0.25">
      <c r="A353" s="62">
        <v>40895</v>
      </c>
      <c r="B353" s="63">
        <v>127</v>
      </c>
      <c r="C353" s="63">
        <v>82</v>
      </c>
      <c r="D353" s="64">
        <v>74</v>
      </c>
      <c r="E353" s="17"/>
    </row>
    <row r="354" spans="1:5" x14ac:dyDescent="0.25">
      <c r="A354" s="62">
        <v>40896</v>
      </c>
      <c r="B354" s="63">
        <v>130</v>
      </c>
      <c r="C354" s="63">
        <v>83</v>
      </c>
      <c r="D354" s="64">
        <v>71</v>
      </c>
      <c r="E354" s="17"/>
    </row>
    <row r="355" spans="1:5" x14ac:dyDescent="0.25">
      <c r="A355" s="62">
        <v>40897</v>
      </c>
      <c r="B355" s="63">
        <v>127</v>
      </c>
      <c r="C355" s="63">
        <v>81</v>
      </c>
      <c r="D355" s="64">
        <v>68</v>
      </c>
      <c r="E355" s="17"/>
    </row>
    <row r="356" spans="1:5" x14ac:dyDescent="0.25">
      <c r="A356" s="62">
        <v>40898</v>
      </c>
      <c r="B356" s="63">
        <v>141</v>
      </c>
      <c r="C356" s="63">
        <v>87</v>
      </c>
      <c r="D356" s="64">
        <v>76</v>
      </c>
      <c r="E356" s="17"/>
    </row>
    <row r="357" spans="1:5" x14ac:dyDescent="0.25">
      <c r="A357" s="62">
        <v>40899</v>
      </c>
      <c r="B357" s="63">
        <v>118</v>
      </c>
      <c r="C357" s="63">
        <v>83</v>
      </c>
      <c r="D357" s="64">
        <v>82</v>
      </c>
      <c r="E357" s="17"/>
    </row>
    <row r="358" spans="1:5" x14ac:dyDescent="0.25">
      <c r="A358" s="62">
        <v>40900</v>
      </c>
      <c r="B358" s="63">
        <v>129</v>
      </c>
      <c r="C358" s="63">
        <v>84</v>
      </c>
      <c r="D358" s="64">
        <v>78</v>
      </c>
      <c r="E358" s="17"/>
    </row>
    <row r="359" spans="1:5" x14ac:dyDescent="0.25">
      <c r="A359" s="62">
        <v>40901</v>
      </c>
      <c r="B359" s="63">
        <v>128</v>
      </c>
      <c r="C359" s="63">
        <v>78</v>
      </c>
      <c r="D359" s="64">
        <v>82</v>
      </c>
      <c r="E359" s="17"/>
    </row>
    <row r="360" spans="1:5" x14ac:dyDescent="0.25">
      <c r="A360" s="62">
        <v>40902</v>
      </c>
      <c r="B360" s="63"/>
      <c r="C360" s="63"/>
      <c r="D360" s="64"/>
      <c r="E360" s="17"/>
    </row>
    <row r="361" spans="1:5" x14ac:dyDescent="0.25">
      <c r="A361" s="62">
        <v>40903</v>
      </c>
      <c r="B361" s="63">
        <v>124</v>
      </c>
      <c r="C361" s="63">
        <v>79</v>
      </c>
      <c r="D361" s="64">
        <v>75</v>
      </c>
      <c r="E361" s="17"/>
    </row>
    <row r="362" spans="1:5" x14ac:dyDescent="0.25">
      <c r="A362" s="62">
        <v>40904</v>
      </c>
      <c r="B362" s="63">
        <v>133</v>
      </c>
      <c r="C362" s="63">
        <v>84</v>
      </c>
      <c r="D362" s="64">
        <v>75</v>
      </c>
      <c r="E362" s="17"/>
    </row>
    <row r="363" spans="1:5" x14ac:dyDescent="0.25">
      <c r="A363" s="62">
        <v>40905</v>
      </c>
      <c r="B363" s="63">
        <v>119</v>
      </c>
      <c r="C363" s="63">
        <v>78</v>
      </c>
      <c r="D363" s="64">
        <v>75</v>
      </c>
      <c r="E363" s="17"/>
    </row>
    <row r="364" spans="1:5" x14ac:dyDescent="0.25">
      <c r="A364" s="62">
        <v>40906</v>
      </c>
      <c r="B364" s="63">
        <v>131</v>
      </c>
      <c r="C364" s="63">
        <v>89</v>
      </c>
      <c r="D364" s="64">
        <v>80</v>
      </c>
      <c r="E364" s="17"/>
    </row>
    <row r="365" spans="1:5" x14ac:dyDescent="0.25">
      <c r="A365" s="62">
        <v>40907</v>
      </c>
      <c r="B365" s="63">
        <v>122</v>
      </c>
      <c r="C365" s="63">
        <v>83</v>
      </c>
      <c r="D365" s="64">
        <v>77</v>
      </c>
      <c r="E365" s="17"/>
    </row>
    <row r="366" spans="1:5" x14ac:dyDescent="0.25">
      <c r="A366" s="62">
        <v>40908</v>
      </c>
      <c r="B366" s="63">
        <v>125</v>
      </c>
      <c r="C366" s="63">
        <v>82</v>
      </c>
      <c r="D366" s="64">
        <v>82</v>
      </c>
      <c r="E366" s="17"/>
    </row>
  </sheetData>
  <mergeCells count="1">
    <mergeCell ref="G14:L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2012</vt:lpstr>
      <vt:lpstr>Fogysztás</vt:lpstr>
      <vt:lpstr>Lángos</vt:lpstr>
      <vt:lpstr>Posta</vt:lpstr>
      <vt:lpstr>Vérnyomás</vt:lpstr>
      <vt:lpstr>Vérnyomás!Feltetelek</vt:lpstr>
      <vt:lpstr>Vérnyomás!Kigyűjtés</vt:lpstr>
      <vt:lpstr>Posta!Kritériumok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</dc:creator>
  <cp:lastModifiedBy>Kiss</cp:lastModifiedBy>
  <dcterms:created xsi:type="dcterms:W3CDTF">2018-02-03T08:35:42Z</dcterms:created>
  <dcterms:modified xsi:type="dcterms:W3CDTF">2018-02-05T18:27:11Z</dcterms:modified>
</cp:coreProperties>
</file>